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320" windowHeight="6255" activeTab="0"/>
  </bookViews>
  <sheets>
    <sheet name="1116" sheetId="1" r:id="rId1"/>
  </sheets>
  <definedNames>
    <definedName name="_xlnm.Print_Area" localSheetId="0">'1116'!$A$1:$H$140</definedName>
    <definedName name="_xlnm.Print_Titles" localSheetId="0">'1116'!$1:$3</definedName>
  </definedNames>
  <calcPr fullCalcOnLoad="1"/>
</workbook>
</file>

<file path=xl/sharedStrings.xml><?xml version="1.0" encoding="utf-8"?>
<sst xmlns="http://schemas.openxmlformats.org/spreadsheetml/2006/main" count="139" uniqueCount="34">
  <si>
    <t>総額
（千円）</t>
  </si>
  <si>
    <t>1人当たり
手当額（円）</t>
  </si>
  <si>
    <t>受給延児童数
（人）</t>
  </si>
  <si>
    <t>受給者数
（人）</t>
  </si>
  <si>
    <t>年度・区分</t>
  </si>
  <si>
    <t>児童手当分</t>
  </si>
  <si>
    <t>計</t>
  </si>
  <si>
    <t>３歳未満の児童</t>
  </si>
  <si>
    <t>被用者</t>
  </si>
  <si>
    <t>非被用者</t>
  </si>
  <si>
    <t>被用者（第１子・２子）</t>
  </si>
  <si>
    <t>非被用者（第１子・２子）</t>
  </si>
  <si>
    <t>非被用者（第３子以降）</t>
  </si>
  <si>
    <t>特例給付分</t>
  </si>
  <si>
    <t>３歳以上小学校
修了前の児童</t>
  </si>
  <si>
    <t>中学校修了前の
児童</t>
  </si>
  <si>
    <t>被用者（第３子
以降）</t>
  </si>
  <si>
    <t>計</t>
  </si>
  <si>
    <t>各年度 1月31日現在</t>
  </si>
  <si>
    <t>資料：こども子育て課</t>
  </si>
  <si>
    <t>児童手当の受給者数および支給状況</t>
  </si>
  <si>
    <t>児童手当分</t>
  </si>
  <si>
    <t>計</t>
  </si>
  <si>
    <t>３歳未満の児童</t>
  </si>
  <si>
    <t>被用者</t>
  </si>
  <si>
    <t>非被用者</t>
  </si>
  <si>
    <t>３歳以上小学校
修了前の児童</t>
  </si>
  <si>
    <t>被用者（第１子・２子）</t>
  </si>
  <si>
    <t>被用者（第３子
以降）</t>
  </si>
  <si>
    <t>非被用者（第１子・２子）</t>
  </si>
  <si>
    <t>非被用者（第３子以降）</t>
  </si>
  <si>
    <t>中学校修了前の
児童</t>
  </si>
  <si>
    <t>特例給付分</t>
  </si>
  <si>
    <r>
      <t>（注）
　・被 用 者　原則として厚生年金保険等の被用者年金保険制度における被保険者、組合員または団体職員の範囲
　　非被用者　被用者または公務員でない者
　・受給者数は、3歳未満と3歳以上小学校終了前</t>
    </r>
    <r>
      <rPr>
        <sz val="9"/>
        <rFont val="ＭＳ 明朝"/>
        <family val="1"/>
      </rPr>
      <t>と小学校終了後中学校終了前の児童を養育している場合は、それ
　　ぞれに計上している。
　・「平成23年度における子ども手当の支給等に関する特別措置法」の制定に伴い、平成23年10月から3歳未満の
　　全児童及び3歳以上小学校修了前までの第3子に係る手当月額が15,000円、3歳以上小学校修了前までの第1・2
　　子及び小学校修了後中学校修了前までの全児童に係る手当月額が10,000円に改正された。
　・「平成24年改正児童手当法」の施行に伴い、所得制限が設けられ、所得制限により手当を受けられない方に対
　　しては、特例給付金として児童1人につき5,000円の給付を当面の間、行うこととなった。</t>
    </r>
    <r>
      <rPr>
        <sz val="9"/>
        <rFont val="ＭＳ 明朝"/>
        <family val="1"/>
      </rPr>
      <t xml:space="preserve">
　・令和4年6月1日施行の児童手当法一部改正に伴い、所得上限が設けられ所得上限以上の方は支給対象外（令和4年
　　10月支給分から）となった。</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</si>
</sst>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quot;-&quot;"/>
    <numFmt numFmtId="178" formatCode="#,###\-_;;&quot;-&quot;"/>
    <numFmt numFmtId="179" formatCode="#,###_;&quot;-&quot;"/>
    <numFmt numFmtId="180" formatCode="#,###_;;&quot;-&quot;"/>
    <numFmt numFmtId="181" formatCode="#,###_;&quot;-_&quot;"/>
    <numFmt numFmtId="182" formatCode="#,###_;&quot;-&quot;_;"/>
    <numFmt numFmtId="183" formatCode="##,##0;;&quot;-&quot;_;"/>
    <numFmt numFmtId="184" formatCode="0_);[Red]\(0\)"/>
    <numFmt numFmtId="185" formatCode="#,##0_);[Red]\(#,##0\)"/>
    <numFmt numFmtId="186" formatCode="#,##0_ "/>
  </numFmts>
  <fonts count="44">
    <font>
      <sz val="9"/>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14"/>
      <name val="ＭＳ ゴシック"/>
      <family val="3"/>
    </font>
    <font>
      <b/>
      <sz val="9"/>
      <name val="ＭＳ 明朝"/>
      <family val="1"/>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name val="Calibri"/>
      <family val="3"/>
    </font>
    <font>
      <b/>
      <sz val="9"/>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thin"/>
      <top style="medium"/>
      <bottom style="thin"/>
    </border>
  </borders>
  <cellStyleXfs count="6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4"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3">
    <xf numFmtId="0" fontId="0" fillId="0" borderId="0" xfId="0" applyAlignment="1">
      <alignment vertical="center"/>
    </xf>
    <xf numFmtId="176" fontId="0" fillId="0" borderId="10" xfId="48" applyNumberFormat="1" applyFont="1" applyBorder="1" applyAlignment="1">
      <alignment vertical="center"/>
    </xf>
    <xf numFmtId="176" fontId="0" fillId="0" borderId="0" xfId="48" applyNumberFormat="1" applyFont="1" applyBorder="1" applyAlignment="1">
      <alignment vertical="center"/>
    </xf>
    <xf numFmtId="176" fontId="0" fillId="0" borderId="11" xfId="48" applyNumberFormat="1" applyFont="1" applyBorder="1" applyAlignment="1">
      <alignment vertical="center"/>
    </xf>
    <xf numFmtId="176" fontId="0" fillId="0" borderId="12" xfId="48" applyNumberFormat="1" applyFont="1" applyBorder="1" applyAlignment="1">
      <alignment vertical="center"/>
    </xf>
    <xf numFmtId="176" fontId="0" fillId="0" borderId="13" xfId="48" applyNumberFormat="1" applyFont="1" applyBorder="1" applyAlignment="1">
      <alignment vertical="center"/>
    </xf>
    <xf numFmtId="176" fontId="0" fillId="0" borderId="14" xfId="48" applyNumberFormat="1" applyFont="1" applyBorder="1" applyAlignment="1">
      <alignment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176" fontId="7" fillId="0" borderId="13" xfId="48" applyNumberFormat="1" applyFont="1" applyBorder="1" applyAlignment="1">
      <alignment vertical="center"/>
    </xf>
    <xf numFmtId="176" fontId="7" fillId="0" borderId="14" xfId="48" applyNumberFormat="1" applyFont="1" applyBorder="1" applyAlignment="1">
      <alignment vertical="center"/>
    </xf>
    <xf numFmtId="0" fontId="0" fillId="0" borderId="0" xfId="0" applyFont="1" applyAlignment="1">
      <alignment vertical="center"/>
    </xf>
    <xf numFmtId="176" fontId="42" fillId="0" borderId="14" xfId="48" applyNumberFormat="1" applyFont="1" applyBorder="1" applyAlignment="1">
      <alignment vertical="center"/>
    </xf>
    <xf numFmtId="176" fontId="43" fillId="0" borderId="14" xfId="48" applyNumberFormat="1" applyFont="1" applyBorder="1" applyAlignment="1">
      <alignment vertical="center"/>
    </xf>
    <xf numFmtId="176" fontId="0" fillId="0" borderId="0" xfId="48" applyNumberFormat="1" applyFont="1" applyBorder="1" applyAlignment="1">
      <alignment vertical="center"/>
    </xf>
    <xf numFmtId="0" fontId="0" fillId="0" borderId="17" xfId="0" applyFont="1" applyBorder="1" applyAlignment="1">
      <alignment vertical="center"/>
    </xf>
    <xf numFmtId="0" fontId="0" fillId="0" borderId="17" xfId="0" applyFont="1" applyBorder="1" applyAlignment="1">
      <alignment horizontal="righ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176" fontId="0" fillId="0" borderId="14" xfId="48" applyNumberFormat="1" applyFont="1" applyBorder="1" applyAlignment="1">
      <alignment vertical="center"/>
    </xf>
    <xf numFmtId="176" fontId="0" fillId="0" borderId="0" xfId="48" applyNumberFormat="1" applyFont="1" applyFill="1" applyBorder="1" applyAlignment="1">
      <alignment vertical="center"/>
    </xf>
    <xf numFmtId="176" fontId="0" fillId="0" borderId="0" xfId="48" applyNumberFormat="1" applyFont="1" applyFill="1" applyBorder="1" applyAlignment="1">
      <alignment vertical="center"/>
    </xf>
    <xf numFmtId="176" fontId="7" fillId="0" borderId="14" xfId="48" applyNumberFormat="1" applyFont="1" applyBorder="1" applyAlignment="1">
      <alignment vertical="center"/>
    </xf>
    <xf numFmtId="176" fontId="0" fillId="0" borderId="0" xfId="0" applyNumberFormat="1" applyFont="1" applyAlignment="1">
      <alignment vertical="center"/>
    </xf>
    <xf numFmtId="176" fontId="7" fillId="0" borderId="0" xfId="48" applyNumberFormat="1" applyFont="1" applyBorder="1" applyAlignment="1">
      <alignment vertical="center"/>
    </xf>
    <xf numFmtId="176" fontId="7" fillId="0" borderId="0" xfId="48" applyNumberFormat="1" applyFont="1" applyBorder="1" applyAlignment="1">
      <alignment vertical="center"/>
    </xf>
    <xf numFmtId="176" fontId="0" fillId="0" borderId="14" xfId="48" applyNumberFormat="1" applyFont="1" applyBorder="1" applyAlignment="1">
      <alignment horizontal="right" vertical="center"/>
    </xf>
    <xf numFmtId="176" fontId="43" fillId="0" borderId="14" xfId="48" applyNumberFormat="1" applyFont="1" applyBorder="1" applyAlignment="1">
      <alignment vertical="center"/>
    </xf>
    <xf numFmtId="176" fontId="42" fillId="0" borderId="0" xfId="48" applyNumberFormat="1" applyFont="1" applyBorder="1" applyAlignment="1">
      <alignment vertical="center"/>
    </xf>
    <xf numFmtId="176" fontId="43" fillId="0" borderId="0" xfId="48" applyNumberFormat="1" applyFont="1" applyFill="1" applyBorder="1" applyAlignment="1">
      <alignment vertical="center"/>
    </xf>
    <xf numFmtId="176" fontId="43" fillId="0" borderId="0" xfId="48" applyNumberFormat="1" applyFont="1" applyBorder="1" applyAlignment="1">
      <alignment vertical="center"/>
    </xf>
    <xf numFmtId="176" fontId="0" fillId="0" borderId="10" xfId="48" applyNumberFormat="1" applyFont="1" applyFill="1" applyBorder="1" applyAlignment="1">
      <alignment vertical="center"/>
    </xf>
    <xf numFmtId="176" fontId="0" fillId="0" borderId="11" xfId="48" applyNumberFormat="1" applyFont="1" applyFill="1" applyBorder="1" applyAlignment="1">
      <alignment vertical="center"/>
    </xf>
    <xf numFmtId="176" fontId="0" fillId="0" borderId="12" xfId="48" applyNumberFormat="1" applyFont="1" applyFill="1" applyBorder="1" applyAlignment="1">
      <alignment vertical="center"/>
    </xf>
    <xf numFmtId="176" fontId="42" fillId="0" borderId="14" xfId="48" applyNumberFormat="1" applyFont="1" applyFill="1" applyBorder="1" applyAlignment="1">
      <alignment vertical="center"/>
    </xf>
    <xf numFmtId="176" fontId="43" fillId="0" borderId="14" xfId="48" applyNumberFormat="1" applyFont="1" applyFill="1" applyBorder="1" applyAlignment="1">
      <alignment vertical="center"/>
    </xf>
    <xf numFmtId="0" fontId="0" fillId="0" borderId="0" xfId="0" applyFont="1" applyAlignment="1">
      <alignment vertical="top" wrapText="1"/>
    </xf>
    <xf numFmtId="176" fontId="0" fillId="0" borderId="10" xfId="48" applyNumberFormat="1" applyFont="1" applyBorder="1" applyAlignment="1">
      <alignment vertical="center"/>
    </xf>
    <xf numFmtId="176" fontId="0" fillId="0" borderId="0" xfId="48" applyNumberFormat="1" applyFont="1" applyBorder="1" applyAlignment="1">
      <alignment vertical="center"/>
    </xf>
    <xf numFmtId="0" fontId="0" fillId="0" borderId="20" xfId="0" applyFont="1" applyBorder="1" applyAlignment="1">
      <alignment horizontal="center" vertical="center" wrapText="1"/>
    </xf>
    <xf numFmtId="0" fontId="0" fillId="0" borderId="16" xfId="0" applyFont="1" applyBorder="1" applyAlignment="1">
      <alignment horizontal="center" vertical="center" wrapText="1"/>
    </xf>
    <xf numFmtId="176" fontId="0" fillId="0" borderId="0" xfId="48" applyNumberFormat="1" applyFont="1" applyBorder="1" applyAlignment="1">
      <alignment horizontal="right" vertical="center"/>
    </xf>
    <xf numFmtId="0" fontId="0" fillId="0" borderId="15" xfId="0" applyFont="1" applyBorder="1" applyAlignment="1">
      <alignment horizontal="center" vertical="center" wrapText="1"/>
    </xf>
    <xf numFmtId="0" fontId="0" fillId="0" borderId="15"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176" fontId="0" fillId="0" borderId="0" xfId="48" applyNumberFormat="1" applyFont="1" applyFill="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textRotation="255"/>
    </xf>
    <xf numFmtId="0" fontId="0" fillId="0" borderId="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5" xfId="0" applyFont="1" applyFill="1" applyBorder="1" applyAlignment="1">
      <alignment horizontal="center" vertical="center"/>
    </xf>
    <xf numFmtId="176" fontId="0" fillId="0" borderId="13" xfId="48" applyNumberFormat="1" applyFont="1" applyBorder="1" applyAlignment="1">
      <alignment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7" fillId="0" borderId="13" xfId="0" applyFont="1" applyBorder="1" applyAlignment="1">
      <alignment horizontal="center" vertical="center"/>
    </xf>
    <xf numFmtId="0" fontId="7" fillId="0" borderId="23" xfId="0" applyFont="1" applyBorder="1" applyAlignment="1">
      <alignment horizontal="center" vertical="center"/>
    </xf>
    <xf numFmtId="0" fontId="7" fillId="0" borderId="11" xfId="0" applyFont="1" applyBorder="1" applyAlignment="1">
      <alignment horizontal="center" vertical="center"/>
    </xf>
    <xf numFmtId="0" fontId="7" fillId="0" borderId="25" xfId="0" applyFont="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176" fontId="7" fillId="0" borderId="13" xfId="48" applyNumberFormat="1" applyFont="1" applyBorder="1" applyAlignment="1">
      <alignment vertical="center"/>
    </xf>
    <xf numFmtId="176" fontId="7" fillId="0" borderId="10" xfId="48" applyNumberFormat="1" applyFont="1" applyBorder="1" applyAlignment="1">
      <alignment vertical="center"/>
    </xf>
    <xf numFmtId="0" fontId="5" fillId="0" borderId="0" xfId="0" applyFont="1" applyAlignment="1">
      <alignment horizontal="center" vertical="center"/>
    </xf>
    <xf numFmtId="0" fontId="0" fillId="0" borderId="27" xfId="0" applyFont="1" applyBorder="1" applyAlignment="1">
      <alignment horizontal="center" vertical="center"/>
    </xf>
    <xf numFmtId="0" fontId="0" fillId="0" borderId="18"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3"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5" xfId="0" applyFont="1" applyFill="1" applyBorder="1" applyAlignment="1">
      <alignment horizontal="center" vertical="center"/>
    </xf>
    <xf numFmtId="176" fontId="42" fillId="0" borderId="13" xfId="48" applyNumberFormat="1" applyFont="1" applyBorder="1" applyAlignment="1">
      <alignment vertical="center"/>
    </xf>
    <xf numFmtId="176" fontId="42" fillId="0" borderId="10" xfId="48" applyNumberFormat="1" applyFont="1" applyBorder="1" applyAlignment="1">
      <alignment vertical="center"/>
    </xf>
    <xf numFmtId="176" fontId="0" fillId="0" borderId="10" xfId="48" applyNumberFormat="1" applyFont="1" applyFill="1" applyBorder="1" applyAlignment="1">
      <alignment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2"/>
  <sheetViews>
    <sheetView tabSelected="1" zoomScaleSheetLayoutView="100" workbookViewId="0" topLeftCell="A1">
      <pane ySplit="3" topLeftCell="A4" activePane="bottomLeft" state="frozen"/>
      <selection pane="topLeft" activeCell="A1" sqref="A1"/>
      <selection pane="bottomLeft" activeCell="A1" sqref="A1:H1"/>
    </sheetView>
  </sheetViews>
  <sheetFormatPr defaultColWidth="9.00390625" defaultRowHeight="12"/>
  <cols>
    <col min="1" max="2" width="3.875" style="11" customWidth="1"/>
    <col min="3" max="4" width="17.375" style="11" customWidth="1"/>
    <col min="5" max="5" width="12.625" style="11" customWidth="1"/>
    <col min="6" max="6" width="16.875" style="11" customWidth="1"/>
    <col min="7" max="7" width="16.625" style="11" customWidth="1"/>
    <col min="8" max="8" width="16.875" style="11" customWidth="1"/>
    <col min="9" max="10" width="9.375" style="11" customWidth="1"/>
    <col min="11" max="16384" width="9.375" style="11" customWidth="1"/>
  </cols>
  <sheetData>
    <row r="1" spans="1:8" ht="17.25">
      <c r="A1" s="68" t="s">
        <v>20</v>
      </c>
      <c r="B1" s="68"/>
      <c r="C1" s="68"/>
      <c r="D1" s="68"/>
      <c r="E1" s="68"/>
      <c r="F1" s="68"/>
      <c r="G1" s="68"/>
      <c r="H1" s="68"/>
    </row>
    <row r="2" spans="3:8" ht="15" customHeight="1" thickBot="1">
      <c r="C2" s="15"/>
      <c r="D2" s="15"/>
      <c r="E2" s="15"/>
      <c r="F2" s="15"/>
      <c r="G2" s="15"/>
      <c r="H2" s="16" t="s">
        <v>18</v>
      </c>
    </row>
    <row r="3" spans="1:8" ht="27.75" customHeight="1">
      <c r="A3" s="69" t="s">
        <v>4</v>
      </c>
      <c r="B3" s="69"/>
      <c r="C3" s="70"/>
      <c r="D3" s="70"/>
      <c r="E3" s="17" t="s">
        <v>3</v>
      </c>
      <c r="F3" s="17" t="s">
        <v>2</v>
      </c>
      <c r="G3" s="17" t="s">
        <v>1</v>
      </c>
      <c r="H3" s="18" t="s">
        <v>0</v>
      </c>
    </row>
    <row r="4" spans="1:8" ht="11.25" customHeight="1">
      <c r="A4" s="49">
        <v>30</v>
      </c>
      <c r="B4" s="52" t="s">
        <v>5</v>
      </c>
      <c r="C4" s="60" t="s">
        <v>6</v>
      </c>
      <c r="D4" s="61"/>
      <c r="E4" s="66">
        <v>10850</v>
      </c>
      <c r="F4" s="22">
        <v>126327</v>
      </c>
      <c r="G4" s="10">
        <v>10000</v>
      </c>
      <c r="H4" s="10">
        <v>1263270</v>
      </c>
    </row>
    <row r="5" spans="1:8" ht="11.25">
      <c r="A5" s="50"/>
      <c r="B5" s="45"/>
      <c r="C5" s="62"/>
      <c r="D5" s="63"/>
      <c r="E5" s="67"/>
      <c r="F5" s="24">
        <v>44167</v>
      </c>
      <c r="G5" s="25">
        <v>15000</v>
      </c>
      <c r="H5" s="25">
        <v>662505</v>
      </c>
    </row>
    <row r="6" spans="1:8" ht="11.25">
      <c r="A6" s="50"/>
      <c r="B6" s="52"/>
      <c r="C6" s="42" t="s">
        <v>7</v>
      </c>
      <c r="D6" s="7" t="s">
        <v>8</v>
      </c>
      <c r="E6" s="1">
        <v>1961</v>
      </c>
      <c r="F6" s="2">
        <v>26286</v>
      </c>
      <c r="G6" s="2">
        <v>15000</v>
      </c>
      <c r="H6" s="2">
        <v>394290</v>
      </c>
    </row>
    <row r="7" spans="1:8" ht="11.25">
      <c r="A7" s="50"/>
      <c r="B7" s="52"/>
      <c r="C7" s="40"/>
      <c r="D7" s="8" t="s">
        <v>9</v>
      </c>
      <c r="E7" s="1">
        <v>255</v>
      </c>
      <c r="F7" s="2">
        <v>3388</v>
      </c>
      <c r="G7" s="2">
        <v>15000</v>
      </c>
      <c r="H7" s="2">
        <v>50820</v>
      </c>
    </row>
    <row r="8" spans="1:8" ht="11.25" customHeight="1">
      <c r="A8" s="50"/>
      <c r="B8" s="52"/>
      <c r="C8" s="42" t="s">
        <v>14</v>
      </c>
      <c r="D8" s="42" t="s">
        <v>10</v>
      </c>
      <c r="E8" s="37">
        <v>5194</v>
      </c>
      <c r="F8" s="38">
        <v>79577</v>
      </c>
      <c r="G8" s="38">
        <v>10000</v>
      </c>
      <c r="H8" s="38">
        <v>795770</v>
      </c>
    </row>
    <row r="9" spans="1:8" ht="11.25" customHeight="1">
      <c r="A9" s="50"/>
      <c r="B9" s="52"/>
      <c r="C9" s="39"/>
      <c r="D9" s="39"/>
      <c r="E9" s="37"/>
      <c r="F9" s="38"/>
      <c r="G9" s="38"/>
      <c r="H9" s="38"/>
    </row>
    <row r="10" spans="1:8" ht="11.25" customHeight="1">
      <c r="A10" s="50"/>
      <c r="B10" s="52"/>
      <c r="C10" s="39"/>
      <c r="D10" s="39" t="s">
        <v>16</v>
      </c>
      <c r="E10" s="37"/>
      <c r="F10" s="38">
        <v>12260</v>
      </c>
      <c r="G10" s="38">
        <v>15000</v>
      </c>
      <c r="H10" s="38">
        <v>183900</v>
      </c>
    </row>
    <row r="11" spans="1:8" ht="11.25" customHeight="1">
      <c r="A11" s="50"/>
      <c r="B11" s="52"/>
      <c r="C11" s="39"/>
      <c r="D11" s="39"/>
      <c r="E11" s="37"/>
      <c r="F11" s="38"/>
      <c r="G11" s="38"/>
      <c r="H11" s="38"/>
    </row>
    <row r="12" spans="1:8" ht="11.25" customHeight="1">
      <c r="A12" s="50"/>
      <c r="B12" s="52"/>
      <c r="C12" s="39"/>
      <c r="D12" s="39" t="s">
        <v>11</v>
      </c>
      <c r="E12" s="37">
        <v>779</v>
      </c>
      <c r="F12" s="38">
        <v>11465</v>
      </c>
      <c r="G12" s="38">
        <v>10000</v>
      </c>
      <c r="H12" s="38">
        <v>114650</v>
      </c>
    </row>
    <row r="13" spans="1:8" ht="11.25" customHeight="1">
      <c r="A13" s="50"/>
      <c r="B13" s="52"/>
      <c r="C13" s="39"/>
      <c r="D13" s="39"/>
      <c r="E13" s="37"/>
      <c r="F13" s="38"/>
      <c r="G13" s="38"/>
      <c r="H13" s="38"/>
    </row>
    <row r="14" spans="1:8" ht="11.25" customHeight="1">
      <c r="A14" s="50"/>
      <c r="B14" s="52"/>
      <c r="C14" s="39"/>
      <c r="D14" s="39" t="s">
        <v>12</v>
      </c>
      <c r="E14" s="37"/>
      <c r="F14" s="38">
        <v>2233</v>
      </c>
      <c r="G14" s="38">
        <v>15000</v>
      </c>
      <c r="H14" s="38">
        <v>33495</v>
      </c>
    </row>
    <row r="15" spans="1:8" ht="11.25" customHeight="1">
      <c r="A15" s="50"/>
      <c r="B15" s="52"/>
      <c r="C15" s="40"/>
      <c r="D15" s="40"/>
      <c r="E15" s="37"/>
      <c r="F15" s="38"/>
      <c r="G15" s="38"/>
      <c r="H15" s="38"/>
    </row>
    <row r="16" spans="1:8" ht="11.25" customHeight="1">
      <c r="A16" s="50"/>
      <c r="B16" s="52"/>
      <c r="C16" s="42" t="s">
        <v>15</v>
      </c>
      <c r="D16" s="7" t="s">
        <v>8</v>
      </c>
      <c r="E16" s="1">
        <v>2291</v>
      </c>
      <c r="F16" s="2">
        <v>30325</v>
      </c>
      <c r="G16" s="2">
        <v>10000</v>
      </c>
      <c r="H16" s="2">
        <v>303250</v>
      </c>
    </row>
    <row r="17" spans="1:8" ht="11.25">
      <c r="A17" s="50"/>
      <c r="B17" s="52"/>
      <c r="C17" s="40"/>
      <c r="D17" s="8" t="s">
        <v>9</v>
      </c>
      <c r="E17" s="3">
        <v>370</v>
      </c>
      <c r="F17" s="4">
        <v>4960</v>
      </c>
      <c r="G17" s="4">
        <v>10000</v>
      </c>
      <c r="H17" s="4">
        <v>49600</v>
      </c>
    </row>
    <row r="18" spans="1:8" ht="11.25" customHeight="1">
      <c r="A18" s="50"/>
      <c r="B18" s="43" t="s">
        <v>13</v>
      </c>
      <c r="C18" s="64" t="s">
        <v>17</v>
      </c>
      <c r="D18" s="65"/>
      <c r="E18" s="9">
        <v>402</v>
      </c>
      <c r="F18" s="10">
        <v>5889</v>
      </c>
      <c r="G18" s="10">
        <v>5000</v>
      </c>
      <c r="H18" s="10">
        <v>29445</v>
      </c>
    </row>
    <row r="19" spans="1:8" ht="11.25" customHeight="1">
      <c r="A19" s="50"/>
      <c r="B19" s="44"/>
      <c r="C19" s="42" t="s">
        <v>7</v>
      </c>
      <c r="D19" s="7" t="s">
        <v>8</v>
      </c>
      <c r="E19" s="1">
        <v>28</v>
      </c>
      <c r="F19" s="2">
        <v>416</v>
      </c>
      <c r="G19" s="2">
        <v>5000</v>
      </c>
      <c r="H19" s="2">
        <v>2080</v>
      </c>
    </row>
    <row r="20" spans="1:8" ht="11.25">
      <c r="A20" s="50"/>
      <c r="B20" s="44"/>
      <c r="C20" s="40"/>
      <c r="D20" s="8" t="s">
        <v>9</v>
      </c>
      <c r="E20" s="1">
        <v>8</v>
      </c>
      <c r="F20" s="2">
        <v>114</v>
      </c>
      <c r="G20" s="2">
        <v>5000</v>
      </c>
      <c r="H20" s="2">
        <v>570</v>
      </c>
    </row>
    <row r="21" spans="1:8" ht="11.25" customHeight="1">
      <c r="A21" s="50"/>
      <c r="B21" s="44"/>
      <c r="C21" s="42" t="s">
        <v>14</v>
      </c>
      <c r="D21" s="42" t="s">
        <v>10</v>
      </c>
      <c r="E21" s="37">
        <v>183</v>
      </c>
      <c r="F21" s="38">
        <v>2537</v>
      </c>
      <c r="G21" s="38">
        <v>5000</v>
      </c>
      <c r="H21" s="38">
        <v>12685</v>
      </c>
    </row>
    <row r="22" spans="1:8" ht="11.25">
      <c r="A22" s="50"/>
      <c r="B22" s="44"/>
      <c r="C22" s="39"/>
      <c r="D22" s="39"/>
      <c r="E22" s="37"/>
      <c r="F22" s="38"/>
      <c r="G22" s="38"/>
      <c r="H22" s="38"/>
    </row>
    <row r="23" spans="1:8" ht="11.25" customHeight="1">
      <c r="A23" s="50"/>
      <c r="B23" s="44"/>
      <c r="C23" s="39"/>
      <c r="D23" s="39" t="s">
        <v>16</v>
      </c>
      <c r="E23" s="37"/>
      <c r="F23" s="38">
        <v>493</v>
      </c>
      <c r="G23" s="38">
        <v>5000</v>
      </c>
      <c r="H23" s="38">
        <v>2465</v>
      </c>
    </row>
    <row r="24" spans="1:8" ht="11.25" customHeight="1">
      <c r="A24" s="50"/>
      <c r="B24" s="44"/>
      <c r="C24" s="39"/>
      <c r="D24" s="39"/>
      <c r="E24" s="37"/>
      <c r="F24" s="38"/>
      <c r="G24" s="38"/>
      <c r="H24" s="38"/>
    </row>
    <row r="25" spans="1:8" ht="11.25" customHeight="1">
      <c r="A25" s="50"/>
      <c r="B25" s="44"/>
      <c r="C25" s="39"/>
      <c r="D25" s="39" t="s">
        <v>11</v>
      </c>
      <c r="E25" s="37">
        <v>21</v>
      </c>
      <c r="F25" s="38">
        <v>202</v>
      </c>
      <c r="G25" s="38">
        <v>5000</v>
      </c>
      <c r="H25" s="38">
        <v>1010</v>
      </c>
    </row>
    <row r="26" spans="1:8" ht="11.25" customHeight="1">
      <c r="A26" s="50"/>
      <c r="B26" s="44"/>
      <c r="C26" s="39"/>
      <c r="D26" s="39"/>
      <c r="E26" s="37"/>
      <c r="F26" s="38"/>
      <c r="G26" s="38"/>
      <c r="H26" s="38"/>
    </row>
    <row r="27" spans="1:8" ht="11.25" customHeight="1">
      <c r="A27" s="50"/>
      <c r="B27" s="44"/>
      <c r="C27" s="39"/>
      <c r="D27" s="39" t="s">
        <v>12</v>
      </c>
      <c r="E27" s="37"/>
      <c r="F27" s="38">
        <v>88</v>
      </c>
      <c r="G27" s="38">
        <v>5000</v>
      </c>
      <c r="H27" s="38">
        <v>440</v>
      </c>
    </row>
    <row r="28" spans="1:8" ht="11.25" customHeight="1">
      <c r="A28" s="50"/>
      <c r="B28" s="44"/>
      <c r="C28" s="40"/>
      <c r="D28" s="40"/>
      <c r="E28" s="37"/>
      <c r="F28" s="38"/>
      <c r="G28" s="38"/>
      <c r="H28" s="38"/>
    </row>
    <row r="29" spans="1:8" ht="11.25" customHeight="1">
      <c r="A29" s="50"/>
      <c r="B29" s="44"/>
      <c r="C29" s="42" t="s">
        <v>15</v>
      </c>
      <c r="D29" s="7" t="s">
        <v>8</v>
      </c>
      <c r="E29" s="1">
        <v>147</v>
      </c>
      <c r="F29" s="2">
        <v>1867</v>
      </c>
      <c r="G29" s="2">
        <v>5000</v>
      </c>
      <c r="H29" s="2">
        <v>9335</v>
      </c>
    </row>
    <row r="30" spans="1:8" ht="11.25">
      <c r="A30" s="51"/>
      <c r="B30" s="45"/>
      <c r="C30" s="40"/>
      <c r="D30" s="8" t="s">
        <v>9</v>
      </c>
      <c r="E30" s="3">
        <v>15</v>
      </c>
      <c r="F30" s="4">
        <v>172</v>
      </c>
      <c r="G30" s="4">
        <v>5000</v>
      </c>
      <c r="H30" s="4">
        <v>860</v>
      </c>
    </row>
    <row r="31" spans="1:10" ht="11.25">
      <c r="A31" s="49">
        <v>31</v>
      </c>
      <c r="B31" s="52" t="s">
        <v>5</v>
      </c>
      <c r="C31" s="53" t="s">
        <v>6</v>
      </c>
      <c r="D31" s="54"/>
      <c r="E31" s="57">
        <v>10682</v>
      </c>
      <c r="F31" s="19">
        <f>F35+F39+F43+F44</f>
        <v>125143</v>
      </c>
      <c r="G31" s="6">
        <v>10000</v>
      </c>
      <c r="H31" s="6">
        <v>1251430</v>
      </c>
      <c r="J31" s="23"/>
    </row>
    <row r="32" spans="1:10" ht="11.25">
      <c r="A32" s="50"/>
      <c r="B32" s="45"/>
      <c r="C32" s="55"/>
      <c r="D32" s="56"/>
      <c r="E32" s="37"/>
      <c r="F32" s="14">
        <f>F33+F34+F37+F41</f>
        <v>42987</v>
      </c>
      <c r="G32" s="2">
        <v>15000</v>
      </c>
      <c r="H32" s="2">
        <v>644805</v>
      </c>
      <c r="J32" s="23"/>
    </row>
    <row r="33" spans="1:10" ht="11.25">
      <c r="A33" s="50"/>
      <c r="B33" s="52"/>
      <c r="C33" s="42" t="s">
        <v>7</v>
      </c>
      <c r="D33" s="7" t="s">
        <v>8</v>
      </c>
      <c r="E33" s="1">
        <v>1946</v>
      </c>
      <c r="F33" s="2">
        <v>25678</v>
      </c>
      <c r="G33" s="2">
        <v>15000</v>
      </c>
      <c r="H33" s="2">
        <v>385170</v>
      </c>
      <c r="J33" s="23"/>
    </row>
    <row r="34" spans="1:10" ht="11.25">
      <c r="A34" s="50"/>
      <c r="B34" s="52"/>
      <c r="C34" s="40"/>
      <c r="D34" s="8" t="s">
        <v>9</v>
      </c>
      <c r="E34" s="1">
        <v>237</v>
      </c>
      <c r="F34" s="2">
        <v>3150</v>
      </c>
      <c r="G34" s="2">
        <v>15000</v>
      </c>
      <c r="H34" s="2">
        <v>47250</v>
      </c>
      <c r="J34" s="23"/>
    </row>
    <row r="35" spans="1:10" ht="11.25" customHeight="1">
      <c r="A35" s="50"/>
      <c r="B35" s="52"/>
      <c r="C35" s="42" t="s">
        <v>14</v>
      </c>
      <c r="D35" s="42" t="s">
        <v>10</v>
      </c>
      <c r="E35" s="37">
        <v>5202</v>
      </c>
      <c r="F35" s="38">
        <v>79834</v>
      </c>
      <c r="G35" s="38">
        <v>10000</v>
      </c>
      <c r="H35" s="38">
        <v>798340</v>
      </c>
      <c r="J35" s="23"/>
    </row>
    <row r="36" spans="1:10" ht="11.25" customHeight="1">
      <c r="A36" s="50"/>
      <c r="B36" s="52"/>
      <c r="C36" s="39"/>
      <c r="D36" s="39"/>
      <c r="E36" s="37"/>
      <c r="F36" s="38"/>
      <c r="G36" s="38"/>
      <c r="H36" s="38"/>
      <c r="J36" s="23"/>
    </row>
    <row r="37" spans="1:10" ht="11.25" customHeight="1">
      <c r="A37" s="50"/>
      <c r="B37" s="52"/>
      <c r="C37" s="39"/>
      <c r="D37" s="39" t="s">
        <v>16</v>
      </c>
      <c r="E37" s="37"/>
      <c r="F37" s="38">
        <v>11877</v>
      </c>
      <c r="G37" s="38">
        <v>15000</v>
      </c>
      <c r="H37" s="38">
        <v>178155</v>
      </c>
      <c r="J37" s="23"/>
    </row>
    <row r="38" spans="1:10" ht="11.25" customHeight="1">
      <c r="A38" s="50"/>
      <c r="B38" s="52"/>
      <c r="C38" s="39"/>
      <c r="D38" s="39"/>
      <c r="E38" s="37"/>
      <c r="F38" s="38"/>
      <c r="G38" s="38"/>
      <c r="H38" s="38"/>
      <c r="J38" s="23"/>
    </row>
    <row r="39" spans="1:10" ht="11.25" customHeight="1">
      <c r="A39" s="50"/>
      <c r="B39" s="52"/>
      <c r="C39" s="39"/>
      <c r="D39" s="39" t="s">
        <v>11</v>
      </c>
      <c r="E39" s="37">
        <v>710</v>
      </c>
      <c r="F39" s="38">
        <v>10656</v>
      </c>
      <c r="G39" s="38">
        <v>10000</v>
      </c>
      <c r="H39" s="38">
        <v>106560</v>
      </c>
      <c r="J39" s="23"/>
    </row>
    <row r="40" spans="1:10" ht="11.25" customHeight="1">
      <c r="A40" s="50"/>
      <c r="B40" s="52"/>
      <c r="C40" s="39"/>
      <c r="D40" s="39"/>
      <c r="E40" s="37"/>
      <c r="F40" s="38"/>
      <c r="G40" s="38"/>
      <c r="H40" s="38"/>
      <c r="J40" s="23"/>
    </row>
    <row r="41" spans="1:10" ht="11.25" customHeight="1">
      <c r="A41" s="50"/>
      <c r="B41" s="52"/>
      <c r="C41" s="39"/>
      <c r="D41" s="39" t="s">
        <v>12</v>
      </c>
      <c r="E41" s="37"/>
      <c r="F41" s="38">
        <v>2282</v>
      </c>
      <c r="G41" s="38">
        <v>15000</v>
      </c>
      <c r="H41" s="38">
        <v>34230</v>
      </c>
      <c r="J41" s="23"/>
    </row>
    <row r="42" spans="1:10" ht="11.25" customHeight="1">
      <c r="A42" s="50"/>
      <c r="B42" s="52"/>
      <c r="C42" s="40"/>
      <c r="D42" s="40"/>
      <c r="E42" s="37"/>
      <c r="F42" s="38"/>
      <c r="G42" s="38"/>
      <c r="H42" s="38"/>
      <c r="J42" s="23"/>
    </row>
    <row r="43" spans="1:10" ht="11.25">
      <c r="A43" s="50"/>
      <c r="B43" s="52"/>
      <c r="C43" s="42" t="s">
        <v>15</v>
      </c>
      <c r="D43" s="7" t="s">
        <v>8</v>
      </c>
      <c r="E43" s="1">
        <v>2237</v>
      </c>
      <c r="F43" s="2">
        <v>29862</v>
      </c>
      <c r="G43" s="2">
        <v>10000</v>
      </c>
      <c r="H43" s="2">
        <v>298620</v>
      </c>
      <c r="J43" s="23"/>
    </row>
    <row r="44" spans="1:10" ht="11.25">
      <c r="A44" s="50"/>
      <c r="B44" s="52"/>
      <c r="C44" s="40"/>
      <c r="D44" s="8" t="s">
        <v>9</v>
      </c>
      <c r="E44" s="3">
        <v>350</v>
      </c>
      <c r="F44" s="4">
        <v>4791</v>
      </c>
      <c r="G44" s="4">
        <v>10000</v>
      </c>
      <c r="H44" s="2">
        <v>47910</v>
      </c>
      <c r="J44" s="23"/>
    </row>
    <row r="45" spans="1:10" ht="11.25" customHeight="1">
      <c r="A45" s="50"/>
      <c r="B45" s="43" t="s">
        <v>13</v>
      </c>
      <c r="C45" s="46" t="s">
        <v>17</v>
      </c>
      <c r="D45" s="47"/>
      <c r="E45" s="5">
        <v>415</v>
      </c>
      <c r="F45" s="6">
        <v>5793</v>
      </c>
      <c r="G45" s="6">
        <v>5000</v>
      </c>
      <c r="H45" s="6">
        <v>28965</v>
      </c>
      <c r="J45" s="23"/>
    </row>
    <row r="46" spans="1:10" ht="11.25" customHeight="1">
      <c r="A46" s="50"/>
      <c r="B46" s="44"/>
      <c r="C46" s="42" t="s">
        <v>7</v>
      </c>
      <c r="D46" s="7" t="s">
        <v>8</v>
      </c>
      <c r="E46" s="1">
        <v>31</v>
      </c>
      <c r="F46" s="2">
        <v>408</v>
      </c>
      <c r="G46" s="2">
        <v>5000</v>
      </c>
      <c r="H46" s="2">
        <v>2040</v>
      </c>
      <c r="J46" s="23"/>
    </row>
    <row r="47" spans="1:10" ht="11.25">
      <c r="A47" s="50"/>
      <c r="B47" s="44"/>
      <c r="C47" s="40"/>
      <c r="D47" s="8" t="s">
        <v>9</v>
      </c>
      <c r="E47" s="1">
        <v>9</v>
      </c>
      <c r="F47" s="2">
        <v>116</v>
      </c>
      <c r="G47" s="2">
        <v>5000</v>
      </c>
      <c r="H47" s="2">
        <v>580</v>
      </c>
      <c r="J47" s="23"/>
    </row>
    <row r="48" spans="1:10" ht="11.25" customHeight="1">
      <c r="A48" s="50"/>
      <c r="B48" s="44"/>
      <c r="C48" s="42" t="s">
        <v>14</v>
      </c>
      <c r="D48" s="42" t="s">
        <v>10</v>
      </c>
      <c r="E48" s="37">
        <v>191</v>
      </c>
      <c r="F48" s="38">
        <v>2739</v>
      </c>
      <c r="G48" s="38">
        <v>5000</v>
      </c>
      <c r="H48" s="38">
        <v>13695</v>
      </c>
      <c r="J48" s="23"/>
    </row>
    <row r="49" spans="1:10" ht="11.25">
      <c r="A49" s="50"/>
      <c r="B49" s="44"/>
      <c r="C49" s="39"/>
      <c r="D49" s="39"/>
      <c r="E49" s="37"/>
      <c r="F49" s="38"/>
      <c r="G49" s="38"/>
      <c r="H49" s="38"/>
      <c r="J49" s="23"/>
    </row>
    <row r="50" spans="1:10" ht="11.25" customHeight="1">
      <c r="A50" s="50"/>
      <c r="B50" s="44"/>
      <c r="C50" s="39"/>
      <c r="D50" s="39" t="s">
        <v>16</v>
      </c>
      <c r="E50" s="37"/>
      <c r="F50" s="38">
        <v>497</v>
      </c>
      <c r="G50" s="38">
        <v>5000</v>
      </c>
      <c r="H50" s="38">
        <v>2485</v>
      </c>
      <c r="J50" s="23"/>
    </row>
    <row r="51" spans="1:10" ht="11.25" customHeight="1">
      <c r="A51" s="50"/>
      <c r="B51" s="44"/>
      <c r="C51" s="39"/>
      <c r="D51" s="39"/>
      <c r="E51" s="37"/>
      <c r="F51" s="38"/>
      <c r="G51" s="38"/>
      <c r="H51" s="38"/>
      <c r="J51" s="23"/>
    </row>
    <row r="52" spans="1:10" ht="11.25" customHeight="1">
      <c r="A52" s="50"/>
      <c r="B52" s="44"/>
      <c r="C52" s="39"/>
      <c r="D52" s="39" t="s">
        <v>11</v>
      </c>
      <c r="E52" s="37">
        <v>19</v>
      </c>
      <c r="F52" s="38">
        <v>209</v>
      </c>
      <c r="G52" s="38">
        <v>5000</v>
      </c>
      <c r="H52" s="38">
        <v>1045</v>
      </c>
      <c r="J52" s="23"/>
    </row>
    <row r="53" spans="1:10" ht="11.25" customHeight="1">
      <c r="A53" s="50"/>
      <c r="B53" s="44"/>
      <c r="C53" s="39"/>
      <c r="D53" s="39"/>
      <c r="E53" s="37"/>
      <c r="F53" s="38"/>
      <c r="G53" s="38"/>
      <c r="H53" s="38"/>
      <c r="J53" s="23"/>
    </row>
    <row r="54" spans="1:10" ht="11.25" customHeight="1">
      <c r="A54" s="50"/>
      <c r="B54" s="44"/>
      <c r="C54" s="39"/>
      <c r="D54" s="39" t="s">
        <v>12</v>
      </c>
      <c r="E54" s="37"/>
      <c r="F54" s="38">
        <v>86</v>
      </c>
      <c r="G54" s="38">
        <v>5000</v>
      </c>
      <c r="H54" s="38">
        <v>430</v>
      </c>
      <c r="J54" s="23"/>
    </row>
    <row r="55" spans="1:10" ht="11.25" customHeight="1">
      <c r="A55" s="50"/>
      <c r="B55" s="44"/>
      <c r="C55" s="40"/>
      <c r="D55" s="40"/>
      <c r="E55" s="37"/>
      <c r="F55" s="38"/>
      <c r="G55" s="38"/>
      <c r="H55" s="38"/>
      <c r="J55" s="23"/>
    </row>
    <row r="56" spans="1:10" ht="11.25">
      <c r="A56" s="50"/>
      <c r="B56" s="44"/>
      <c r="C56" s="42" t="s">
        <v>15</v>
      </c>
      <c r="D56" s="7" t="s">
        <v>8</v>
      </c>
      <c r="E56" s="1">
        <v>151</v>
      </c>
      <c r="F56" s="2">
        <v>1962</v>
      </c>
      <c r="G56" s="2">
        <v>5000</v>
      </c>
      <c r="H56" s="2">
        <v>9810</v>
      </c>
      <c r="J56" s="23"/>
    </row>
    <row r="57" spans="1:10" ht="11.25">
      <c r="A57" s="51"/>
      <c r="B57" s="45"/>
      <c r="C57" s="40"/>
      <c r="D57" s="8" t="s">
        <v>9</v>
      </c>
      <c r="E57" s="3">
        <v>14</v>
      </c>
      <c r="F57" s="4">
        <v>184</v>
      </c>
      <c r="G57" s="4">
        <v>5000</v>
      </c>
      <c r="H57" s="4">
        <v>920</v>
      </c>
      <c r="J57" s="23"/>
    </row>
    <row r="58" spans="1:8" ht="11.25" customHeight="1">
      <c r="A58" s="49">
        <v>2</v>
      </c>
      <c r="B58" s="52" t="s">
        <v>5</v>
      </c>
      <c r="C58" s="53" t="s">
        <v>6</v>
      </c>
      <c r="D58" s="54"/>
      <c r="E58" s="57">
        <v>10587</v>
      </c>
      <c r="F58" s="19">
        <f>F62+F66+F70+F71</f>
        <v>123628</v>
      </c>
      <c r="G58" s="6">
        <v>10000</v>
      </c>
      <c r="H58" s="2">
        <f>F58*10</f>
        <v>1236280</v>
      </c>
    </row>
    <row r="59" spans="1:8" ht="11.25">
      <c r="A59" s="50"/>
      <c r="B59" s="45"/>
      <c r="C59" s="55"/>
      <c r="D59" s="56"/>
      <c r="E59" s="37"/>
      <c r="F59" s="20">
        <f>F60+F61+F64+F68</f>
        <v>42438</v>
      </c>
      <c r="G59" s="2">
        <v>15000</v>
      </c>
      <c r="H59" s="2">
        <f>F59*15</f>
        <v>636570</v>
      </c>
    </row>
    <row r="60" spans="1:8" ht="11.25">
      <c r="A60" s="50"/>
      <c r="B60" s="52"/>
      <c r="C60" s="42" t="s">
        <v>7</v>
      </c>
      <c r="D60" s="7" t="s">
        <v>8</v>
      </c>
      <c r="E60" s="1">
        <v>1872</v>
      </c>
      <c r="F60" s="21">
        <v>25263</v>
      </c>
      <c r="G60" s="2">
        <v>15000</v>
      </c>
      <c r="H60" s="2">
        <f>F60*15</f>
        <v>378945</v>
      </c>
    </row>
    <row r="61" spans="1:8" ht="11.25">
      <c r="A61" s="50"/>
      <c r="B61" s="52"/>
      <c r="C61" s="40"/>
      <c r="D61" s="8" t="s">
        <v>9</v>
      </c>
      <c r="E61" s="1">
        <v>219</v>
      </c>
      <c r="F61" s="21">
        <v>2968</v>
      </c>
      <c r="G61" s="2">
        <v>15000</v>
      </c>
      <c r="H61" s="2">
        <f>F61*15</f>
        <v>44520</v>
      </c>
    </row>
    <row r="62" spans="1:8" ht="11.25" customHeight="1">
      <c r="A62" s="50"/>
      <c r="B62" s="52"/>
      <c r="C62" s="42" t="s">
        <v>14</v>
      </c>
      <c r="D62" s="42" t="s">
        <v>10</v>
      </c>
      <c r="E62" s="37">
        <v>5161</v>
      </c>
      <c r="F62" s="48">
        <v>78565</v>
      </c>
      <c r="G62" s="38">
        <v>10000</v>
      </c>
      <c r="H62" s="41">
        <f>F62*10</f>
        <v>785650</v>
      </c>
    </row>
    <row r="63" spans="1:8" ht="11.25" customHeight="1">
      <c r="A63" s="50"/>
      <c r="B63" s="52"/>
      <c r="C63" s="39"/>
      <c r="D63" s="39"/>
      <c r="E63" s="37"/>
      <c r="F63" s="48"/>
      <c r="G63" s="38"/>
      <c r="H63" s="41"/>
    </row>
    <row r="64" spans="1:8" ht="11.25" customHeight="1">
      <c r="A64" s="50"/>
      <c r="B64" s="52"/>
      <c r="C64" s="39"/>
      <c r="D64" s="39" t="s">
        <v>16</v>
      </c>
      <c r="E64" s="37"/>
      <c r="F64" s="48">
        <v>12004</v>
      </c>
      <c r="G64" s="38">
        <v>15000</v>
      </c>
      <c r="H64" s="41">
        <f>F64*15</f>
        <v>180060</v>
      </c>
    </row>
    <row r="65" spans="1:8" ht="11.25" customHeight="1">
      <c r="A65" s="50"/>
      <c r="B65" s="52"/>
      <c r="C65" s="39"/>
      <c r="D65" s="39"/>
      <c r="E65" s="37"/>
      <c r="F65" s="48"/>
      <c r="G65" s="38"/>
      <c r="H65" s="41">
        <f>F65*15</f>
        <v>0</v>
      </c>
    </row>
    <row r="66" spans="1:8" ht="11.25" customHeight="1">
      <c r="A66" s="50"/>
      <c r="B66" s="52"/>
      <c r="C66" s="39"/>
      <c r="D66" s="39" t="s">
        <v>11</v>
      </c>
      <c r="E66" s="37">
        <v>672</v>
      </c>
      <c r="F66" s="48">
        <v>10166</v>
      </c>
      <c r="G66" s="38">
        <v>10000</v>
      </c>
      <c r="H66" s="41">
        <f>F66*10</f>
        <v>101660</v>
      </c>
    </row>
    <row r="67" spans="1:8" ht="11.25" customHeight="1">
      <c r="A67" s="50"/>
      <c r="B67" s="52"/>
      <c r="C67" s="39"/>
      <c r="D67" s="39"/>
      <c r="E67" s="37"/>
      <c r="F67" s="48"/>
      <c r="G67" s="38"/>
      <c r="H67" s="41"/>
    </row>
    <row r="68" spans="1:8" ht="11.25" customHeight="1">
      <c r="A68" s="50"/>
      <c r="B68" s="52"/>
      <c r="C68" s="39"/>
      <c r="D68" s="39" t="s">
        <v>12</v>
      </c>
      <c r="E68" s="37"/>
      <c r="F68" s="48">
        <v>2203</v>
      </c>
      <c r="G68" s="38">
        <v>15000</v>
      </c>
      <c r="H68" s="41">
        <f>F68*15</f>
        <v>33045</v>
      </c>
    </row>
    <row r="69" spans="1:8" ht="11.25" customHeight="1">
      <c r="A69" s="50"/>
      <c r="B69" s="52"/>
      <c r="C69" s="40"/>
      <c r="D69" s="40"/>
      <c r="E69" s="37"/>
      <c r="F69" s="48"/>
      <c r="G69" s="38"/>
      <c r="H69" s="41">
        <f>F69*15</f>
        <v>0</v>
      </c>
    </row>
    <row r="70" spans="1:8" ht="11.25" customHeight="1">
      <c r="A70" s="50"/>
      <c r="B70" s="52"/>
      <c r="C70" s="42" t="s">
        <v>15</v>
      </c>
      <c r="D70" s="7" t="s">
        <v>8</v>
      </c>
      <c r="E70" s="1">
        <v>2340</v>
      </c>
      <c r="F70" s="21">
        <v>30554</v>
      </c>
      <c r="G70" s="2">
        <v>10000</v>
      </c>
      <c r="H70" s="2">
        <f>F70*10</f>
        <v>305540</v>
      </c>
    </row>
    <row r="71" spans="1:8" ht="11.25">
      <c r="A71" s="50"/>
      <c r="B71" s="52"/>
      <c r="C71" s="40"/>
      <c r="D71" s="8" t="s">
        <v>9</v>
      </c>
      <c r="E71" s="3">
        <v>323</v>
      </c>
      <c r="F71" s="4">
        <v>4343</v>
      </c>
      <c r="G71" s="4">
        <v>10000</v>
      </c>
      <c r="H71" s="2">
        <f>F71*10</f>
        <v>43430</v>
      </c>
    </row>
    <row r="72" spans="1:8" ht="11.25" customHeight="1">
      <c r="A72" s="50"/>
      <c r="B72" s="43" t="s">
        <v>13</v>
      </c>
      <c r="C72" s="46" t="s">
        <v>17</v>
      </c>
      <c r="D72" s="47"/>
      <c r="E72" s="5">
        <v>433</v>
      </c>
      <c r="F72" s="6">
        <f>SUM(F73:F84)</f>
        <v>6485</v>
      </c>
      <c r="G72" s="6">
        <v>5000</v>
      </c>
      <c r="H72" s="26">
        <f>F72*5</f>
        <v>32425</v>
      </c>
    </row>
    <row r="73" spans="1:8" ht="11.25" customHeight="1">
      <c r="A73" s="50"/>
      <c r="B73" s="44"/>
      <c r="C73" s="42" t="s">
        <v>7</v>
      </c>
      <c r="D73" s="7" t="s">
        <v>8</v>
      </c>
      <c r="E73" s="1">
        <v>27</v>
      </c>
      <c r="F73" s="2">
        <v>376</v>
      </c>
      <c r="G73" s="2">
        <v>5000</v>
      </c>
      <c r="H73" s="2">
        <f aca="true" t="shared" si="0" ref="H73:H84">F73*5</f>
        <v>1880</v>
      </c>
    </row>
    <row r="74" spans="1:8" ht="11.25">
      <c r="A74" s="50"/>
      <c r="B74" s="44"/>
      <c r="C74" s="40"/>
      <c r="D74" s="8" t="s">
        <v>9</v>
      </c>
      <c r="E74" s="1">
        <v>13</v>
      </c>
      <c r="F74" s="2">
        <v>188</v>
      </c>
      <c r="G74" s="2">
        <v>5000</v>
      </c>
      <c r="H74" s="2">
        <f t="shared" si="0"/>
        <v>940</v>
      </c>
    </row>
    <row r="75" spans="1:8" ht="11.25" customHeight="1">
      <c r="A75" s="50"/>
      <c r="B75" s="44"/>
      <c r="C75" s="42" t="s">
        <v>14</v>
      </c>
      <c r="D75" s="42" t="s">
        <v>10</v>
      </c>
      <c r="E75" s="37">
        <v>177</v>
      </c>
      <c r="F75" s="38">
        <v>2625</v>
      </c>
      <c r="G75" s="38">
        <v>5000</v>
      </c>
      <c r="H75" s="38">
        <f t="shared" si="0"/>
        <v>13125</v>
      </c>
    </row>
    <row r="76" spans="1:8" ht="11.25">
      <c r="A76" s="50"/>
      <c r="B76" s="44"/>
      <c r="C76" s="39"/>
      <c r="D76" s="39"/>
      <c r="E76" s="37"/>
      <c r="F76" s="38"/>
      <c r="G76" s="38"/>
      <c r="H76" s="38">
        <f t="shared" si="0"/>
        <v>0</v>
      </c>
    </row>
    <row r="77" spans="1:8" ht="11.25" customHeight="1">
      <c r="A77" s="50"/>
      <c r="B77" s="44"/>
      <c r="C77" s="39"/>
      <c r="D77" s="39" t="s">
        <v>16</v>
      </c>
      <c r="E77" s="37"/>
      <c r="F77" s="38">
        <v>490</v>
      </c>
      <c r="G77" s="38">
        <v>5000</v>
      </c>
      <c r="H77" s="41">
        <f t="shared" si="0"/>
        <v>2450</v>
      </c>
    </row>
    <row r="78" spans="1:8" ht="11.25" customHeight="1">
      <c r="A78" s="50"/>
      <c r="B78" s="44"/>
      <c r="C78" s="39"/>
      <c r="D78" s="39"/>
      <c r="E78" s="37"/>
      <c r="F78" s="38"/>
      <c r="G78" s="38"/>
      <c r="H78" s="41">
        <f t="shared" si="0"/>
        <v>0</v>
      </c>
    </row>
    <row r="79" spans="1:8" ht="11.25" customHeight="1">
      <c r="A79" s="50"/>
      <c r="B79" s="44"/>
      <c r="C79" s="39"/>
      <c r="D79" s="39" t="s">
        <v>11</v>
      </c>
      <c r="E79" s="37">
        <v>30</v>
      </c>
      <c r="F79" s="38">
        <v>317</v>
      </c>
      <c r="G79" s="38">
        <v>5000</v>
      </c>
      <c r="H79" s="38">
        <f t="shared" si="0"/>
        <v>1585</v>
      </c>
    </row>
    <row r="80" spans="1:8" ht="11.25" customHeight="1">
      <c r="A80" s="50"/>
      <c r="B80" s="44"/>
      <c r="C80" s="39"/>
      <c r="D80" s="39"/>
      <c r="E80" s="37"/>
      <c r="F80" s="38"/>
      <c r="G80" s="38"/>
      <c r="H80" s="38">
        <f t="shared" si="0"/>
        <v>0</v>
      </c>
    </row>
    <row r="81" spans="1:8" ht="11.25" customHeight="1">
      <c r="A81" s="50"/>
      <c r="B81" s="44"/>
      <c r="C81" s="39"/>
      <c r="D81" s="39" t="s">
        <v>12</v>
      </c>
      <c r="E81" s="37"/>
      <c r="F81" s="38">
        <v>118</v>
      </c>
      <c r="G81" s="38">
        <v>5000</v>
      </c>
      <c r="H81" s="38">
        <f t="shared" si="0"/>
        <v>590</v>
      </c>
    </row>
    <row r="82" spans="1:8" ht="11.25" customHeight="1">
      <c r="A82" s="50"/>
      <c r="B82" s="44"/>
      <c r="C82" s="40"/>
      <c r="D82" s="40"/>
      <c r="E82" s="37"/>
      <c r="F82" s="38"/>
      <c r="G82" s="38"/>
      <c r="H82" s="38">
        <f t="shared" si="0"/>
        <v>0</v>
      </c>
    </row>
    <row r="83" spans="1:8" ht="11.25" customHeight="1">
      <c r="A83" s="50"/>
      <c r="B83" s="44"/>
      <c r="C83" s="42" t="s">
        <v>15</v>
      </c>
      <c r="D83" s="7" t="s">
        <v>8</v>
      </c>
      <c r="E83" s="1">
        <v>171</v>
      </c>
      <c r="F83" s="2">
        <v>2181</v>
      </c>
      <c r="G83" s="2">
        <v>5000</v>
      </c>
      <c r="H83" s="2">
        <f t="shared" si="0"/>
        <v>10905</v>
      </c>
    </row>
    <row r="84" spans="1:8" ht="11.25">
      <c r="A84" s="51"/>
      <c r="B84" s="45"/>
      <c r="C84" s="40"/>
      <c r="D84" s="8" t="s">
        <v>9</v>
      </c>
      <c r="E84" s="3">
        <v>15</v>
      </c>
      <c r="F84" s="4">
        <v>190</v>
      </c>
      <c r="G84" s="4">
        <v>5000</v>
      </c>
      <c r="H84" s="4">
        <f t="shared" si="0"/>
        <v>950</v>
      </c>
    </row>
    <row r="85" spans="1:8" ht="11.25" customHeight="1">
      <c r="A85" s="49">
        <v>3</v>
      </c>
      <c r="B85" s="52" t="s">
        <v>21</v>
      </c>
      <c r="C85" s="58" t="s">
        <v>22</v>
      </c>
      <c r="D85" s="49"/>
      <c r="E85" s="57">
        <f>SUM(E87:E98)</f>
        <v>10551</v>
      </c>
      <c r="F85" s="19">
        <f>F89+F93+F97+F98</f>
        <v>122847</v>
      </c>
      <c r="G85" s="6">
        <v>10000</v>
      </c>
      <c r="H85" s="6">
        <f>F85*10</f>
        <v>1228470</v>
      </c>
    </row>
    <row r="86" spans="1:8" ht="11.25">
      <c r="A86" s="50"/>
      <c r="B86" s="45"/>
      <c r="C86" s="59"/>
      <c r="D86" s="51"/>
      <c r="E86" s="37"/>
      <c r="F86" s="14">
        <f>F87+F88+F91+F95</f>
        <v>41229</v>
      </c>
      <c r="G86" s="2">
        <v>15000</v>
      </c>
      <c r="H86" s="2">
        <f>F86*15</f>
        <v>618435</v>
      </c>
    </row>
    <row r="87" spans="1:8" ht="11.25">
      <c r="A87" s="50"/>
      <c r="B87" s="52"/>
      <c r="C87" s="42" t="s">
        <v>23</v>
      </c>
      <c r="D87" s="7" t="s">
        <v>24</v>
      </c>
      <c r="E87" s="1">
        <v>1882</v>
      </c>
      <c r="F87" s="2">
        <v>24467</v>
      </c>
      <c r="G87" s="2">
        <v>15000</v>
      </c>
      <c r="H87" s="2">
        <f>F87*15</f>
        <v>367005</v>
      </c>
    </row>
    <row r="88" spans="1:8" ht="11.25">
      <c r="A88" s="50"/>
      <c r="B88" s="52"/>
      <c r="C88" s="40"/>
      <c r="D88" s="8" t="s">
        <v>25</v>
      </c>
      <c r="E88" s="1">
        <v>193</v>
      </c>
      <c r="F88" s="2">
        <v>2604</v>
      </c>
      <c r="G88" s="2">
        <v>15000</v>
      </c>
      <c r="H88" s="2">
        <f>F88*15</f>
        <v>39060</v>
      </c>
    </row>
    <row r="89" spans="1:8" ht="11.25" customHeight="1">
      <c r="A89" s="50"/>
      <c r="B89" s="52"/>
      <c r="C89" s="42" t="s">
        <v>26</v>
      </c>
      <c r="D89" s="42" t="s">
        <v>27</v>
      </c>
      <c r="E89" s="37">
        <v>5127</v>
      </c>
      <c r="F89" s="38">
        <v>77947</v>
      </c>
      <c r="G89" s="38">
        <v>10000</v>
      </c>
      <c r="H89" s="38">
        <f>F89*10</f>
        <v>779470</v>
      </c>
    </row>
    <row r="90" spans="1:8" ht="11.25" customHeight="1">
      <c r="A90" s="50"/>
      <c r="B90" s="52"/>
      <c r="C90" s="39"/>
      <c r="D90" s="39"/>
      <c r="E90" s="37"/>
      <c r="F90" s="38"/>
      <c r="G90" s="38"/>
      <c r="H90" s="38"/>
    </row>
    <row r="91" spans="1:8" ht="11.25" customHeight="1">
      <c r="A91" s="50"/>
      <c r="B91" s="52"/>
      <c r="C91" s="39"/>
      <c r="D91" s="39" t="s">
        <v>28</v>
      </c>
      <c r="E91" s="37"/>
      <c r="F91" s="38">
        <v>12077</v>
      </c>
      <c r="G91" s="38">
        <v>15000</v>
      </c>
      <c r="H91" s="38">
        <f>F91*15</f>
        <v>181155</v>
      </c>
    </row>
    <row r="92" spans="1:8" ht="11.25" customHeight="1">
      <c r="A92" s="50"/>
      <c r="B92" s="52"/>
      <c r="C92" s="39"/>
      <c r="D92" s="39"/>
      <c r="E92" s="37"/>
      <c r="F92" s="38"/>
      <c r="G92" s="38"/>
      <c r="H92" s="38">
        <f>F92*15</f>
        <v>0</v>
      </c>
    </row>
    <row r="93" spans="1:8" ht="11.25" customHeight="1">
      <c r="A93" s="50"/>
      <c r="B93" s="52"/>
      <c r="C93" s="39"/>
      <c r="D93" s="39" t="s">
        <v>29</v>
      </c>
      <c r="E93" s="37">
        <v>654</v>
      </c>
      <c r="F93" s="38">
        <v>9820</v>
      </c>
      <c r="G93" s="38">
        <v>10000</v>
      </c>
      <c r="H93" s="38">
        <f>F93*10</f>
        <v>98200</v>
      </c>
    </row>
    <row r="94" spans="1:8" ht="11.25" customHeight="1">
      <c r="A94" s="50"/>
      <c r="B94" s="52"/>
      <c r="C94" s="39"/>
      <c r="D94" s="39"/>
      <c r="E94" s="37"/>
      <c r="F94" s="38"/>
      <c r="G94" s="38"/>
      <c r="H94" s="38"/>
    </row>
    <row r="95" spans="1:8" ht="11.25" customHeight="1">
      <c r="A95" s="50"/>
      <c r="B95" s="52"/>
      <c r="C95" s="39"/>
      <c r="D95" s="39" t="s">
        <v>30</v>
      </c>
      <c r="E95" s="37"/>
      <c r="F95" s="38">
        <v>2081</v>
      </c>
      <c r="G95" s="38">
        <v>15000</v>
      </c>
      <c r="H95" s="38">
        <f>F95*15</f>
        <v>31215</v>
      </c>
    </row>
    <row r="96" spans="1:8" ht="11.25" customHeight="1">
      <c r="A96" s="50"/>
      <c r="B96" s="52"/>
      <c r="C96" s="40"/>
      <c r="D96" s="40"/>
      <c r="E96" s="37"/>
      <c r="F96" s="38"/>
      <c r="G96" s="38"/>
      <c r="H96" s="38">
        <f>F96*15</f>
        <v>0</v>
      </c>
    </row>
    <row r="97" spans="1:8" ht="11.25" customHeight="1">
      <c r="A97" s="50"/>
      <c r="B97" s="52"/>
      <c r="C97" s="42" t="s">
        <v>31</v>
      </c>
      <c r="D97" s="7" t="s">
        <v>24</v>
      </c>
      <c r="E97" s="1">
        <v>2380</v>
      </c>
      <c r="F97" s="2">
        <v>30988</v>
      </c>
      <c r="G97" s="2">
        <v>10000</v>
      </c>
      <c r="H97" s="2">
        <f>F97*5</f>
        <v>154940</v>
      </c>
    </row>
    <row r="98" spans="1:8" ht="11.25">
      <c r="A98" s="50"/>
      <c r="B98" s="52"/>
      <c r="C98" s="40"/>
      <c r="D98" s="8" t="s">
        <v>25</v>
      </c>
      <c r="E98" s="3">
        <v>315</v>
      </c>
      <c r="F98" s="4">
        <v>4092</v>
      </c>
      <c r="G98" s="4">
        <v>10000</v>
      </c>
      <c r="H98" s="4">
        <f>F98*10</f>
        <v>40920</v>
      </c>
    </row>
    <row r="99" spans="1:8" ht="11.25" customHeight="1">
      <c r="A99" s="50"/>
      <c r="B99" s="43" t="s">
        <v>32</v>
      </c>
      <c r="C99" s="46" t="s">
        <v>22</v>
      </c>
      <c r="D99" s="47"/>
      <c r="E99" s="5">
        <f>SUM(E100:E111)</f>
        <v>442</v>
      </c>
      <c r="F99" s="6">
        <f>SUM(F100:F111)</f>
        <v>6420</v>
      </c>
      <c r="G99" s="6">
        <v>5000</v>
      </c>
      <c r="H99" s="6">
        <f>F99*5</f>
        <v>32100</v>
      </c>
    </row>
    <row r="100" spans="1:8" ht="11.25" customHeight="1">
      <c r="A100" s="50"/>
      <c r="B100" s="44"/>
      <c r="C100" s="42" t="s">
        <v>23</v>
      </c>
      <c r="D100" s="7" t="s">
        <v>24</v>
      </c>
      <c r="E100" s="1">
        <v>21</v>
      </c>
      <c r="F100" s="2">
        <v>287</v>
      </c>
      <c r="G100" s="2">
        <v>5000</v>
      </c>
      <c r="H100" s="2">
        <f>F100*5</f>
        <v>1435</v>
      </c>
    </row>
    <row r="101" spans="1:8" ht="11.25">
      <c r="A101" s="50"/>
      <c r="B101" s="44"/>
      <c r="C101" s="40"/>
      <c r="D101" s="8" t="s">
        <v>25</v>
      </c>
      <c r="E101" s="1">
        <v>14</v>
      </c>
      <c r="F101" s="2">
        <v>184</v>
      </c>
      <c r="G101" s="2">
        <v>5000</v>
      </c>
      <c r="H101" s="2">
        <f>F101*5</f>
        <v>920</v>
      </c>
    </row>
    <row r="102" spans="1:8" ht="11.25" customHeight="1">
      <c r="A102" s="50"/>
      <c r="B102" s="44"/>
      <c r="C102" s="42" t="s">
        <v>26</v>
      </c>
      <c r="D102" s="42" t="s">
        <v>27</v>
      </c>
      <c r="E102" s="37">
        <v>189</v>
      </c>
      <c r="F102" s="38">
        <v>2586</v>
      </c>
      <c r="G102" s="38">
        <v>5000</v>
      </c>
      <c r="H102" s="38">
        <f aca="true" t="shared" si="1" ref="H102:H109">F102*5</f>
        <v>12930</v>
      </c>
    </row>
    <row r="103" spans="1:8" ht="11.25">
      <c r="A103" s="50"/>
      <c r="B103" s="44"/>
      <c r="C103" s="39"/>
      <c r="D103" s="39"/>
      <c r="E103" s="37"/>
      <c r="F103" s="38"/>
      <c r="G103" s="38"/>
      <c r="H103" s="38">
        <f t="shared" si="1"/>
        <v>0</v>
      </c>
    </row>
    <row r="104" spans="1:8" ht="11.25" customHeight="1">
      <c r="A104" s="50"/>
      <c r="B104" s="44"/>
      <c r="C104" s="39"/>
      <c r="D104" s="39" t="s">
        <v>28</v>
      </c>
      <c r="E104" s="37"/>
      <c r="F104" s="38">
        <v>494</v>
      </c>
      <c r="G104" s="38">
        <v>5000</v>
      </c>
      <c r="H104" s="38">
        <f t="shared" si="1"/>
        <v>2470</v>
      </c>
    </row>
    <row r="105" spans="1:8" ht="11.25" customHeight="1">
      <c r="A105" s="50"/>
      <c r="B105" s="44"/>
      <c r="C105" s="39"/>
      <c r="D105" s="39"/>
      <c r="E105" s="37"/>
      <c r="F105" s="38"/>
      <c r="G105" s="38"/>
      <c r="H105" s="38">
        <f t="shared" si="1"/>
        <v>0</v>
      </c>
    </row>
    <row r="106" spans="1:8" ht="11.25" customHeight="1">
      <c r="A106" s="50"/>
      <c r="B106" s="44"/>
      <c r="C106" s="39"/>
      <c r="D106" s="39" t="s">
        <v>29</v>
      </c>
      <c r="E106" s="37">
        <v>38</v>
      </c>
      <c r="F106" s="38">
        <v>465</v>
      </c>
      <c r="G106" s="38">
        <v>5000</v>
      </c>
      <c r="H106" s="38">
        <f t="shared" si="1"/>
        <v>2325</v>
      </c>
    </row>
    <row r="107" spans="1:8" ht="11.25" customHeight="1">
      <c r="A107" s="50"/>
      <c r="B107" s="44"/>
      <c r="C107" s="39"/>
      <c r="D107" s="39"/>
      <c r="E107" s="37"/>
      <c r="F107" s="38"/>
      <c r="G107" s="38"/>
      <c r="H107" s="38">
        <f t="shared" si="1"/>
        <v>0</v>
      </c>
    </row>
    <row r="108" spans="1:8" ht="11.25" customHeight="1">
      <c r="A108" s="50"/>
      <c r="B108" s="44"/>
      <c r="C108" s="39"/>
      <c r="D108" s="39" t="s">
        <v>30</v>
      </c>
      <c r="E108" s="37"/>
      <c r="F108" s="38">
        <v>115</v>
      </c>
      <c r="G108" s="38">
        <v>5000</v>
      </c>
      <c r="H108" s="38">
        <f t="shared" si="1"/>
        <v>575</v>
      </c>
    </row>
    <row r="109" spans="1:8" ht="11.25" customHeight="1">
      <c r="A109" s="50"/>
      <c r="B109" s="44"/>
      <c r="C109" s="40"/>
      <c r="D109" s="40"/>
      <c r="E109" s="37"/>
      <c r="F109" s="38"/>
      <c r="G109" s="38"/>
      <c r="H109" s="38">
        <f t="shared" si="1"/>
        <v>0</v>
      </c>
    </row>
    <row r="110" spans="1:8" ht="11.25" customHeight="1">
      <c r="A110" s="50"/>
      <c r="B110" s="44"/>
      <c r="C110" s="42" t="s">
        <v>31</v>
      </c>
      <c r="D110" s="7" t="s">
        <v>24</v>
      </c>
      <c r="E110" s="1">
        <v>166</v>
      </c>
      <c r="F110" s="2">
        <v>2111</v>
      </c>
      <c r="G110" s="2">
        <v>5000</v>
      </c>
      <c r="H110" s="2">
        <f>F110*5</f>
        <v>10555</v>
      </c>
    </row>
    <row r="111" spans="1:8" ht="11.25">
      <c r="A111" s="51"/>
      <c r="B111" s="45"/>
      <c r="C111" s="40"/>
      <c r="D111" s="8" t="s">
        <v>25</v>
      </c>
      <c r="E111" s="3">
        <v>14</v>
      </c>
      <c r="F111" s="4">
        <v>178</v>
      </c>
      <c r="G111" s="4">
        <v>5000</v>
      </c>
      <c r="H111" s="4">
        <f>F111*5</f>
        <v>890</v>
      </c>
    </row>
    <row r="112" spans="1:8" ht="11.25" customHeight="1">
      <c r="A112" s="71">
        <v>4</v>
      </c>
      <c r="B112" s="52" t="s">
        <v>5</v>
      </c>
      <c r="C112" s="74" t="s">
        <v>6</v>
      </c>
      <c r="D112" s="75"/>
      <c r="E112" s="78">
        <f>SUM(E114:E125)</f>
        <v>10302</v>
      </c>
      <c r="F112" s="27">
        <f>F116+F120+F124+F125</f>
        <v>121142</v>
      </c>
      <c r="G112" s="13">
        <v>10000</v>
      </c>
      <c r="H112" s="28">
        <f>F112*10</f>
        <v>1211420</v>
      </c>
    </row>
    <row r="113" spans="1:8" ht="11.25">
      <c r="A113" s="72"/>
      <c r="B113" s="45"/>
      <c r="C113" s="76"/>
      <c r="D113" s="77"/>
      <c r="E113" s="79"/>
      <c r="F113" s="29">
        <f>F114+F115+F118+F122</f>
        <v>39888</v>
      </c>
      <c r="G113" s="30">
        <v>15000</v>
      </c>
      <c r="H113" s="28">
        <f>F113*15</f>
        <v>598320</v>
      </c>
    </row>
    <row r="114" spans="1:8" ht="11.25">
      <c r="A114" s="72"/>
      <c r="B114" s="52"/>
      <c r="C114" s="42" t="s">
        <v>7</v>
      </c>
      <c r="D114" s="7" t="s">
        <v>8</v>
      </c>
      <c r="E114" s="31">
        <v>1802</v>
      </c>
      <c r="F114" s="21">
        <v>23765</v>
      </c>
      <c r="G114" s="2">
        <v>15000</v>
      </c>
      <c r="H114" s="2">
        <f>F114*15</f>
        <v>356475</v>
      </c>
    </row>
    <row r="115" spans="1:8" ht="11.25">
      <c r="A115" s="72"/>
      <c r="B115" s="52"/>
      <c r="C115" s="40"/>
      <c r="D115" s="8" t="s">
        <v>9</v>
      </c>
      <c r="E115" s="31">
        <v>176</v>
      </c>
      <c r="F115" s="21">
        <v>2299</v>
      </c>
      <c r="G115" s="2">
        <v>15000</v>
      </c>
      <c r="H115" s="2">
        <f>F115*15</f>
        <v>34485</v>
      </c>
    </row>
    <row r="116" spans="1:8" ht="11.25" customHeight="1">
      <c r="A116" s="72"/>
      <c r="B116" s="52"/>
      <c r="C116" s="42" t="s">
        <v>14</v>
      </c>
      <c r="D116" s="42" t="s">
        <v>10</v>
      </c>
      <c r="E116" s="80">
        <v>5089</v>
      </c>
      <c r="F116" s="48">
        <v>77339</v>
      </c>
      <c r="G116" s="38">
        <v>10000</v>
      </c>
      <c r="H116" s="41">
        <f>F116*10</f>
        <v>773390</v>
      </c>
    </row>
    <row r="117" spans="1:8" ht="11.25" customHeight="1">
      <c r="A117" s="72"/>
      <c r="B117" s="52"/>
      <c r="C117" s="39"/>
      <c r="D117" s="39"/>
      <c r="E117" s="80"/>
      <c r="F117" s="48"/>
      <c r="G117" s="38"/>
      <c r="H117" s="41"/>
    </row>
    <row r="118" spans="1:8" ht="11.25" customHeight="1">
      <c r="A118" s="72"/>
      <c r="B118" s="52"/>
      <c r="C118" s="39"/>
      <c r="D118" s="39" t="s">
        <v>16</v>
      </c>
      <c r="E118" s="80"/>
      <c r="F118" s="48">
        <v>11811</v>
      </c>
      <c r="G118" s="38">
        <v>15000</v>
      </c>
      <c r="H118" s="41">
        <f>F118*15</f>
        <v>177165</v>
      </c>
    </row>
    <row r="119" spans="1:8" ht="11.25" customHeight="1">
      <c r="A119" s="72"/>
      <c r="B119" s="52"/>
      <c r="C119" s="39"/>
      <c r="D119" s="39"/>
      <c r="E119" s="80"/>
      <c r="F119" s="48"/>
      <c r="G119" s="38"/>
      <c r="H119" s="41">
        <f>F119*15</f>
        <v>0</v>
      </c>
    </row>
    <row r="120" spans="1:8" ht="11.25" customHeight="1">
      <c r="A120" s="72"/>
      <c r="B120" s="52"/>
      <c r="C120" s="39"/>
      <c r="D120" s="39" t="s">
        <v>11</v>
      </c>
      <c r="E120" s="80">
        <v>648</v>
      </c>
      <c r="F120" s="48">
        <v>9462</v>
      </c>
      <c r="G120" s="38">
        <v>10000</v>
      </c>
      <c r="H120" s="41">
        <f>F120*10</f>
        <v>94620</v>
      </c>
    </row>
    <row r="121" spans="1:8" ht="11.25" customHeight="1">
      <c r="A121" s="72"/>
      <c r="B121" s="52"/>
      <c r="C121" s="39"/>
      <c r="D121" s="39"/>
      <c r="E121" s="80"/>
      <c r="F121" s="48"/>
      <c r="G121" s="38"/>
      <c r="H121" s="41"/>
    </row>
    <row r="122" spans="1:8" ht="11.25" customHeight="1">
      <c r="A122" s="72"/>
      <c r="B122" s="52"/>
      <c r="C122" s="39"/>
      <c r="D122" s="39" t="s">
        <v>12</v>
      </c>
      <c r="E122" s="80"/>
      <c r="F122" s="48">
        <v>2013</v>
      </c>
      <c r="G122" s="38">
        <v>15000</v>
      </c>
      <c r="H122" s="41">
        <f>F122*15</f>
        <v>30195</v>
      </c>
    </row>
    <row r="123" spans="1:8" ht="11.25" customHeight="1">
      <c r="A123" s="72"/>
      <c r="B123" s="52"/>
      <c r="C123" s="40"/>
      <c r="D123" s="40"/>
      <c r="E123" s="80"/>
      <c r="F123" s="48"/>
      <c r="G123" s="38"/>
      <c r="H123" s="41">
        <f>F123*15</f>
        <v>0</v>
      </c>
    </row>
    <row r="124" spans="1:8" ht="11.25" customHeight="1">
      <c r="A124" s="72"/>
      <c r="B124" s="52"/>
      <c r="C124" s="42" t="s">
        <v>15</v>
      </c>
      <c r="D124" s="7" t="s">
        <v>8</v>
      </c>
      <c r="E124" s="31">
        <v>2277</v>
      </c>
      <c r="F124" s="21">
        <v>30308</v>
      </c>
      <c r="G124" s="2">
        <v>10000</v>
      </c>
      <c r="H124" s="2">
        <f>F124*5</f>
        <v>151540</v>
      </c>
    </row>
    <row r="125" spans="1:8" ht="11.25">
      <c r="A125" s="72"/>
      <c r="B125" s="52"/>
      <c r="C125" s="40"/>
      <c r="D125" s="8" t="s">
        <v>9</v>
      </c>
      <c r="E125" s="32">
        <v>310</v>
      </c>
      <c r="F125" s="33">
        <v>4033</v>
      </c>
      <c r="G125" s="4">
        <v>10000</v>
      </c>
      <c r="H125" s="2">
        <f>F125*10</f>
        <v>40330</v>
      </c>
    </row>
    <row r="126" spans="1:8" ht="11.25" customHeight="1">
      <c r="A126" s="72"/>
      <c r="B126" s="43" t="s">
        <v>13</v>
      </c>
      <c r="C126" s="81" t="s">
        <v>17</v>
      </c>
      <c r="D126" s="82"/>
      <c r="E126" s="34">
        <f>SUM(E127:E138)</f>
        <v>342</v>
      </c>
      <c r="F126" s="35">
        <f>SUM(F127:F138)</f>
        <v>5482</v>
      </c>
      <c r="G126" s="13">
        <v>5000</v>
      </c>
      <c r="H126" s="12">
        <f>F126*5</f>
        <v>27410</v>
      </c>
    </row>
    <row r="127" spans="1:8" ht="11.25" customHeight="1">
      <c r="A127" s="72"/>
      <c r="B127" s="44"/>
      <c r="C127" s="42" t="s">
        <v>7</v>
      </c>
      <c r="D127" s="7" t="s">
        <v>8</v>
      </c>
      <c r="E127" s="31">
        <v>17</v>
      </c>
      <c r="F127" s="21">
        <v>271</v>
      </c>
      <c r="G127" s="2">
        <v>5000</v>
      </c>
      <c r="H127" s="2">
        <f>F127*5</f>
        <v>1355</v>
      </c>
    </row>
    <row r="128" spans="1:8" ht="11.25">
      <c r="A128" s="72"/>
      <c r="B128" s="44"/>
      <c r="C128" s="40"/>
      <c r="D128" s="8" t="s">
        <v>9</v>
      </c>
      <c r="E128" s="31">
        <v>9</v>
      </c>
      <c r="F128" s="21">
        <v>170</v>
      </c>
      <c r="G128" s="2">
        <v>5000</v>
      </c>
      <c r="H128" s="2">
        <f>F128*5</f>
        <v>850</v>
      </c>
    </row>
    <row r="129" spans="1:8" ht="11.25" customHeight="1">
      <c r="A129" s="72"/>
      <c r="B129" s="44"/>
      <c r="C129" s="42" t="s">
        <v>14</v>
      </c>
      <c r="D129" s="42" t="s">
        <v>10</v>
      </c>
      <c r="E129" s="80">
        <v>167</v>
      </c>
      <c r="F129" s="48">
        <v>2404</v>
      </c>
      <c r="G129" s="38">
        <v>5000</v>
      </c>
      <c r="H129" s="38">
        <f aca="true" t="shared" si="2" ref="H129:H136">F129*5</f>
        <v>12020</v>
      </c>
    </row>
    <row r="130" spans="1:8" ht="11.25">
      <c r="A130" s="72"/>
      <c r="B130" s="44"/>
      <c r="C130" s="39"/>
      <c r="D130" s="39"/>
      <c r="E130" s="80"/>
      <c r="F130" s="48"/>
      <c r="G130" s="38"/>
      <c r="H130" s="38">
        <f t="shared" si="2"/>
        <v>0</v>
      </c>
    </row>
    <row r="131" spans="1:8" ht="11.25" customHeight="1">
      <c r="A131" s="72"/>
      <c r="B131" s="44"/>
      <c r="C131" s="39"/>
      <c r="D131" s="39" t="s">
        <v>16</v>
      </c>
      <c r="E131" s="80"/>
      <c r="F131" s="48">
        <v>383</v>
      </c>
      <c r="G131" s="38">
        <v>5000</v>
      </c>
      <c r="H131" s="38">
        <f t="shared" si="2"/>
        <v>1915</v>
      </c>
    </row>
    <row r="132" spans="1:8" ht="11.25" customHeight="1">
      <c r="A132" s="72"/>
      <c r="B132" s="44"/>
      <c r="C132" s="39"/>
      <c r="D132" s="39"/>
      <c r="E132" s="80"/>
      <c r="F132" s="48"/>
      <c r="G132" s="38"/>
      <c r="H132" s="38">
        <f t="shared" si="2"/>
        <v>0</v>
      </c>
    </row>
    <row r="133" spans="1:8" ht="11.25" customHeight="1">
      <c r="A133" s="72"/>
      <c r="B133" s="44"/>
      <c r="C133" s="39"/>
      <c r="D133" s="39" t="s">
        <v>11</v>
      </c>
      <c r="E133" s="80">
        <v>15</v>
      </c>
      <c r="F133" s="48">
        <v>323</v>
      </c>
      <c r="G133" s="38">
        <v>5000</v>
      </c>
      <c r="H133" s="38">
        <f t="shared" si="2"/>
        <v>1615</v>
      </c>
    </row>
    <row r="134" spans="1:8" ht="11.25" customHeight="1">
      <c r="A134" s="72"/>
      <c r="B134" s="44"/>
      <c r="C134" s="39"/>
      <c r="D134" s="39"/>
      <c r="E134" s="80"/>
      <c r="F134" s="48"/>
      <c r="G134" s="38"/>
      <c r="H134" s="38">
        <f t="shared" si="2"/>
        <v>0</v>
      </c>
    </row>
    <row r="135" spans="1:8" ht="11.25" customHeight="1">
      <c r="A135" s="72"/>
      <c r="B135" s="44"/>
      <c r="C135" s="39"/>
      <c r="D135" s="39" t="s">
        <v>12</v>
      </c>
      <c r="E135" s="80"/>
      <c r="F135" s="48">
        <v>62</v>
      </c>
      <c r="G135" s="38">
        <v>5000</v>
      </c>
      <c r="H135" s="38">
        <f t="shared" si="2"/>
        <v>310</v>
      </c>
    </row>
    <row r="136" spans="1:8" ht="11.25" customHeight="1">
      <c r="A136" s="72"/>
      <c r="B136" s="44"/>
      <c r="C136" s="40"/>
      <c r="D136" s="40"/>
      <c r="E136" s="80"/>
      <c r="F136" s="48"/>
      <c r="G136" s="38"/>
      <c r="H136" s="38">
        <f t="shared" si="2"/>
        <v>0</v>
      </c>
    </row>
    <row r="137" spans="1:8" ht="11.25" customHeight="1">
      <c r="A137" s="72"/>
      <c r="B137" s="44"/>
      <c r="C137" s="42" t="s">
        <v>15</v>
      </c>
      <c r="D137" s="7" t="s">
        <v>8</v>
      </c>
      <c r="E137" s="31">
        <v>126</v>
      </c>
      <c r="F137" s="21">
        <v>1731</v>
      </c>
      <c r="G137" s="2">
        <v>5000</v>
      </c>
      <c r="H137" s="2">
        <f>F137*5</f>
        <v>8655</v>
      </c>
    </row>
    <row r="138" spans="1:8" ht="11.25">
      <c r="A138" s="73"/>
      <c r="B138" s="45"/>
      <c r="C138" s="40"/>
      <c r="D138" s="8" t="s">
        <v>9</v>
      </c>
      <c r="E138" s="32">
        <v>8</v>
      </c>
      <c r="F138" s="33">
        <v>138</v>
      </c>
      <c r="G138" s="4">
        <v>5000</v>
      </c>
      <c r="H138" s="4">
        <f>F138*5</f>
        <v>690</v>
      </c>
    </row>
    <row r="139" ht="18" customHeight="1">
      <c r="A139" s="11" t="s">
        <v>19</v>
      </c>
    </row>
    <row r="140" spans="1:8" ht="139.5" customHeight="1">
      <c r="A140" s="36" t="s">
        <v>33</v>
      </c>
      <c r="B140" s="36"/>
      <c r="C140" s="36"/>
      <c r="D140" s="36"/>
      <c r="E140" s="36"/>
      <c r="F140" s="36"/>
      <c r="G140" s="36"/>
      <c r="H140" s="36"/>
    </row>
    <row r="141" spans="1:8" ht="11.25">
      <c r="A141" s="36"/>
      <c r="B141" s="36"/>
      <c r="C141" s="36"/>
      <c r="D141" s="36"/>
      <c r="E141" s="36"/>
      <c r="F141" s="36"/>
      <c r="G141" s="36"/>
      <c r="H141" s="36"/>
    </row>
    <row r="142" spans="1:8" ht="11.25">
      <c r="A142" s="36"/>
      <c r="B142" s="36"/>
      <c r="C142" s="36"/>
      <c r="D142" s="36"/>
      <c r="E142" s="36"/>
      <c r="F142" s="36"/>
      <c r="G142" s="36"/>
      <c r="H142" s="36"/>
    </row>
  </sheetData>
  <sheetProtection/>
  <mergeCells count="243">
    <mergeCell ref="E133:E136"/>
    <mergeCell ref="F133:F134"/>
    <mergeCell ref="G133:G134"/>
    <mergeCell ref="H133:H134"/>
    <mergeCell ref="D135:D136"/>
    <mergeCell ref="F135:F136"/>
    <mergeCell ref="G135:G136"/>
    <mergeCell ref="H135:H136"/>
    <mergeCell ref="E129:E132"/>
    <mergeCell ref="F129:F130"/>
    <mergeCell ref="G129:G130"/>
    <mergeCell ref="H129:H130"/>
    <mergeCell ref="D131:D132"/>
    <mergeCell ref="F131:F132"/>
    <mergeCell ref="G131:G132"/>
    <mergeCell ref="H131:H132"/>
    <mergeCell ref="C124:C125"/>
    <mergeCell ref="B126:B138"/>
    <mergeCell ref="C126:D126"/>
    <mergeCell ref="C127:C128"/>
    <mergeCell ref="C129:C136"/>
    <mergeCell ref="D129:D130"/>
    <mergeCell ref="D133:D134"/>
    <mergeCell ref="C137:C138"/>
    <mergeCell ref="F120:F121"/>
    <mergeCell ref="G120:G121"/>
    <mergeCell ref="H120:H121"/>
    <mergeCell ref="D122:D123"/>
    <mergeCell ref="F122:F123"/>
    <mergeCell ref="G122:G123"/>
    <mergeCell ref="H122:H123"/>
    <mergeCell ref="F116:F117"/>
    <mergeCell ref="G116:G117"/>
    <mergeCell ref="H116:H117"/>
    <mergeCell ref="D118:D119"/>
    <mergeCell ref="F118:F119"/>
    <mergeCell ref="G118:G119"/>
    <mergeCell ref="H118:H119"/>
    <mergeCell ref="A112:A138"/>
    <mergeCell ref="B112:B125"/>
    <mergeCell ref="C112:D113"/>
    <mergeCell ref="E112:E113"/>
    <mergeCell ref="C114:C115"/>
    <mergeCell ref="C116:C123"/>
    <mergeCell ref="D116:D117"/>
    <mergeCell ref="E116:E119"/>
    <mergeCell ref="D120:D121"/>
    <mergeCell ref="E120:E123"/>
    <mergeCell ref="E4:E5"/>
    <mergeCell ref="C6:C7"/>
    <mergeCell ref="A1:H1"/>
    <mergeCell ref="A3:D3"/>
    <mergeCell ref="C8:C15"/>
    <mergeCell ref="D8:D9"/>
    <mergeCell ref="E8:E11"/>
    <mergeCell ref="F8:F9"/>
    <mergeCell ref="G8:G9"/>
    <mergeCell ref="H8:H9"/>
    <mergeCell ref="D10:D11"/>
    <mergeCell ref="F10:F11"/>
    <mergeCell ref="G10:G11"/>
    <mergeCell ref="H10:H11"/>
    <mergeCell ref="D12:D13"/>
    <mergeCell ref="E12:E15"/>
    <mergeCell ref="F12:F13"/>
    <mergeCell ref="G12:G13"/>
    <mergeCell ref="H12:H13"/>
    <mergeCell ref="D14:D15"/>
    <mergeCell ref="G14:G15"/>
    <mergeCell ref="H14:H15"/>
    <mergeCell ref="C16:C17"/>
    <mergeCell ref="B18:B30"/>
    <mergeCell ref="C18:D18"/>
    <mergeCell ref="C19:C20"/>
    <mergeCell ref="C21:C28"/>
    <mergeCell ref="D21:D22"/>
    <mergeCell ref="D25:D26"/>
    <mergeCell ref="C29:C30"/>
    <mergeCell ref="B4:B17"/>
    <mergeCell ref="C4:D5"/>
    <mergeCell ref="E21:E24"/>
    <mergeCell ref="F21:F22"/>
    <mergeCell ref="G21:G22"/>
    <mergeCell ref="D27:D28"/>
    <mergeCell ref="F27:F28"/>
    <mergeCell ref="G27:G28"/>
    <mergeCell ref="F14:F15"/>
    <mergeCell ref="D23:D24"/>
    <mergeCell ref="F23:F24"/>
    <mergeCell ref="G23:G24"/>
    <mergeCell ref="H23:H24"/>
    <mergeCell ref="E25:E28"/>
    <mergeCell ref="F25:F26"/>
    <mergeCell ref="G25:G26"/>
    <mergeCell ref="H25:H26"/>
    <mergeCell ref="H27:H28"/>
    <mergeCell ref="A4:A30"/>
    <mergeCell ref="G89:G90"/>
    <mergeCell ref="H89:H90"/>
    <mergeCell ref="D91:D92"/>
    <mergeCell ref="F91:F92"/>
    <mergeCell ref="G91:G92"/>
    <mergeCell ref="H91:H92"/>
    <mergeCell ref="F89:F90"/>
    <mergeCell ref="H21:H22"/>
    <mergeCell ref="E93:E96"/>
    <mergeCell ref="F93:F94"/>
    <mergeCell ref="G93:G94"/>
    <mergeCell ref="H93:H94"/>
    <mergeCell ref="D95:D96"/>
    <mergeCell ref="F95:F96"/>
    <mergeCell ref="G95:G96"/>
    <mergeCell ref="H95:H96"/>
    <mergeCell ref="D93:D94"/>
    <mergeCell ref="C97:C98"/>
    <mergeCell ref="B99:B111"/>
    <mergeCell ref="C99:D99"/>
    <mergeCell ref="C100:C101"/>
    <mergeCell ref="C102:C109"/>
    <mergeCell ref="D102:D103"/>
    <mergeCell ref="D106:D107"/>
    <mergeCell ref="C110:C111"/>
    <mergeCell ref="F102:F103"/>
    <mergeCell ref="G102:G103"/>
    <mergeCell ref="H102:H103"/>
    <mergeCell ref="D104:D105"/>
    <mergeCell ref="F104:F105"/>
    <mergeCell ref="G104:G105"/>
    <mergeCell ref="H104:H105"/>
    <mergeCell ref="F106:F107"/>
    <mergeCell ref="G106:G107"/>
    <mergeCell ref="H106:H107"/>
    <mergeCell ref="D108:D109"/>
    <mergeCell ref="F108:F109"/>
    <mergeCell ref="G108:G109"/>
    <mergeCell ref="H108:H109"/>
    <mergeCell ref="A85:A111"/>
    <mergeCell ref="B85:B98"/>
    <mergeCell ref="C85:D86"/>
    <mergeCell ref="E85:E86"/>
    <mergeCell ref="C87:C88"/>
    <mergeCell ref="C89:C96"/>
    <mergeCell ref="D89:D90"/>
    <mergeCell ref="E89:E92"/>
    <mergeCell ref="E106:E109"/>
    <mergeCell ref="E102:E105"/>
    <mergeCell ref="A31:A57"/>
    <mergeCell ref="B31:B44"/>
    <mergeCell ref="C31:D32"/>
    <mergeCell ref="E31:E32"/>
    <mergeCell ref="C33:C34"/>
    <mergeCell ref="C35:C42"/>
    <mergeCell ref="D35:D36"/>
    <mergeCell ref="E35:E38"/>
    <mergeCell ref="D39:D40"/>
    <mergeCell ref="E39:E42"/>
    <mergeCell ref="F35:F36"/>
    <mergeCell ref="G35:G36"/>
    <mergeCell ref="H35:H36"/>
    <mergeCell ref="D37:D38"/>
    <mergeCell ref="F37:F38"/>
    <mergeCell ref="G37:G38"/>
    <mergeCell ref="H37:H38"/>
    <mergeCell ref="F39:F40"/>
    <mergeCell ref="G39:G40"/>
    <mergeCell ref="H39:H40"/>
    <mergeCell ref="D41:D42"/>
    <mergeCell ref="F41:F42"/>
    <mergeCell ref="G41:G42"/>
    <mergeCell ref="H41:H42"/>
    <mergeCell ref="C43:C44"/>
    <mergeCell ref="B45:B57"/>
    <mergeCell ref="C45:D45"/>
    <mergeCell ref="C46:C47"/>
    <mergeCell ref="C48:C55"/>
    <mergeCell ref="D48:D49"/>
    <mergeCell ref="D52:D53"/>
    <mergeCell ref="C56:C57"/>
    <mergeCell ref="E48:E51"/>
    <mergeCell ref="F48:F49"/>
    <mergeCell ref="G48:G49"/>
    <mergeCell ref="H48:H49"/>
    <mergeCell ref="D50:D51"/>
    <mergeCell ref="F50:F51"/>
    <mergeCell ref="G50:G51"/>
    <mergeCell ref="H50:H51"/>
    <mergeCell ref="E52:E55"/>
    <mergeCell ref="F52:F53"/>
    <mergeCell ref="G52:G53"/>
    <mergeCell ref="H52:H53"/>
    <mergeCell ref="D54:D55"/>
    <mergeCell ref="F54:F55"/>
    <mergeCell ref="G54:G55"/>
    <mergeCell ref="H54:H55"/>
    <mergeCell ref="E58:E59"/>
    <mergeCell ref="C60:C61"/>
    <mergeCell ref="C62:C69"/>
    <mergeCell ref="D62:D63"/>
    <mergeCell ref="E62:E65"/>
    <mergeCell ref="D66:D67"/>
    <mergeCell ref="E66:E69"/>
    <mergeCell ref="F62:F63"/>
    <mergeCell ref="G62:G63"/>
    <mergeCell ref="H62:H63"/>
    <mergeCell ref="D64:D65"/>
    <mergeCell ref="F64:F65"/>
    <mergeCell ref="G64:G65"/>
    <mergeCell ref="H64:H65"/>
    <mergeCell ref="F66:F67"/>
    <mergeCell ref="G66:G67"/>
    <mergeCell ref="H66:H67"/>
    <mergeCell ref="D68:D69"/>
    <mergeCell ref="F68:F69"/>
    <mergeCell ref="G68:G69"/>
    <mergeCell ref="H68:H69"/>
    <mergeCell ref="C70:C71"/>
    <mergeCell ref="B72:B84"/>
    <mergeCell ref="C72:D72"/>
    <mergeCell ref="C73:C74"/>
    <mergeCell ref="C75:C82"/>
    <mergeCell ref="D75:D76"/>
    <mergeCell ref="D79:D80"/>
    <mergeCell ref="C83:C84"/>
    <mergeCell ref="B58:B71"/>
    <mergeCell ref="C58:D59"/>
    <mergeCell ref="E75:E78"/>
    <mergeCell ref="F75:F76"/>
    <mergeCell ref="G75:G76"/>
    <mergeCell ref="H75:H76"/>
    <mergeCell ref="D77:D78"/>
    <mergeCell ref="F77:F78"/>
    <mergeCell ref="G77:G78"/>
    <mergeCell ref="H77:H78"/>
    <mergeCell ref="A140:H142"/>
    <mergeCell ref="E79:E82"/>
    <mergeCell ref="F79:F80"/>
    <mergeCell ref="G79:G80"/>
    <mergeCell ref="H79:H80"/>
    <mergeCell ref="D81:D82"/>
    <mergeCell ref="F81:F82"/>
    <mergeCell ref="G81:G82"/>
    <mergeCell ref="H81:H82"/>
    <mergeCell ref="A58:A84"/>
  </mergeCells>
  <printOptions/>
  <pageMargins left="0.7874015748031497" right="0.7874015748031497" top="0.984251968503937" bottom="0.984251968503937" header="0.5118110236220472" footer="0.5118110236220472"/>
  <pageSetup horizontalDpi="600" verticalDpi="600" orientation="portrait" paperSize="9" r:id="rId1"/>
  <rowBreaks count="2" manualBreakCount="2">
    <brk id="57" max="255" man="1"/>
    <brk id="1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2012-04-17T05:56:19Z</dcterms:created>
  <dcterms:modified xsi:type="dcterms:W3CDTF">2023-02-20T00:00:53Z</dcterms:modified>
  <cp:category/>
  <cp:version/>
  <cp:contentType/>
  <cp:contentStatus/>
</cp:coreProperties>
</file>