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480" windowHeight="9735" activeTab="0"/>
  </bookViews>
  <sheets>
    <sheet name="0506 " sheetId="1" r:id="rId1"/>
  </sheets>
  <definedNames>
    <definedName name="_xlnm.Print_Area" localSheetId="0">'0506 '!$A$1:$K$42</definedName>
    <definedName name="_xlnm.Print_Titles" localSheetId="0">'0506 '!$A:$A,'0506 '!$1:$5</definedName>
  </definedNames>
  <calcPr fullCalcOnLoad="1"/>
</workbook>
</file>

<file path=xl/sharedStrings.xml><?xml version="1.0" encoding="utf-8"?>
<sst xmlns="http://schemas.openxmlformats.org/spreadsheetml/2006/main" count="92" uniqueCount="50">
  <si>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</si>
  <si>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</si>
  <si>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</si>
  <si>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</si>
  <si>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</si>
  <si>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</si>
  <si>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</si>
  <si>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</si>
  <si>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</si>
  <si>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</si>
  <si>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</si>
  <si>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</si>
  <si>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</si>
  <si>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</si>
  <si>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</si>
  <si>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</si>
  <si>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</si>
  <si>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</si>
  <si>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</si>
  <si>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</si>
  <si>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100～199</t>
  </si>
  <si>
    <t>200～299</t>
  </si>
  <si>
    <t>産業分類
従業者規模</t>
  </si>
  <si>
    <t xml:space="preserve"> 10～ 19</t>
  </si>
  <si>
    <t xml:space="preserve"> 20～ 29</t>
  </si>
  <si>
    <t xml:space="preserve"> 30～ 49</t>
  </si>
  <si>
    <t xml:space="preserve"> 50～ 99</t>
  </si>
  <si>
    <t>300人以上</t>
  </si>
  <si>
    <r>
      <t xml:space="preserve">  4～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9人</t>
    </r>
  </si>
  <si>
    <t>産業（中分類）、従業者規模別生産額
および付加価値額
（従業者４人以上の事業所）</t>
  </si>
  <si>
    <t>産業（中分類）、従業者規模別生産額
および付加価値額
（従業者４人以上の事業所、つづき）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</si>
  <si>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</si>
  <si>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</si>
  <si>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</si>
  <si>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</si>
  <si>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</si>
  <si>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</si>
  <si>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生産額（万円）</t>
  </si>
  <si>
    <t>付加価値額（万円）</t>
  </si>
  <si>
    <t>構成比(％)</t>
  </si>
  <si>
    <t>対前年比(％)</t>
  </si>
  <si>
    <t>資料：</t>
  </si>
  <si>
    <t>-</t>
  </si>
  <si>
    <t>各年6月1日現在。金額は前年実績</t>
  </si>
  <si>
    <t>令和2年</t>
  </si>
  <si>
    <t>令和3年</t>
  </si>
  <si>
    <t>令和2年 工業統計調査　令和3年 経済センサス－活動調査</t>
  </si>
  <si>
    <t>※参考までに前年比を表示しているが、令和3年経済センサス－活動調査では</t>
  </si>
  <si>
    <t>　集計結果に個人経営事業所を含まないため、令和2年工業統計調査と単純に比較ができない。</t>
  </si>
  <si>
    <t>※令和3年経済センサス－活動調査では、従業者9人以下の事業所の生産額は調査項目となっていない。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</si>
</sst>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\ "/>
    <numFmt numFmtId="179" formatCode="#,##0;;&quot;-&quot;"/>
    <numFmt numFmtId="180" formatCode="#,##0_);[Red]\(#,##0\)"/>
    <numFmt numFmtId="181" formatCode="#,##0.0"/>
    <numFmt numFmtId="182" formatCode="#,##0.0;[Red]\-#,##0.0"/>
    <numFmt numFmtId="183" formatCode="#,##0_ "/>
    <numFmt numFmtId="184" formatCode="0.0000"/>
    <numFmt numFmtId="185" formatCode="#,##0.0;;&quot;-&quot;"/>
    <numFmt numFmtId="186" formatCode="#,##0.00;;&quot;-&quot;"/>
    <numFmt numFmtId="187" formatCode="0.0%"/>
    <numFmt numFmtId="188" formatCode="0.0000000"/>
    <numFmt numFmtId="189" formatCode="0.00000000"/>
    <numFmt numFmtId="190" formatCode="0.000000000"/>
    <numFmt numFmtId="191" formatCode="0.000000"/>
    <numFmt numFmtId="192" formatCode="0.00000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2" fontId="0" fillId="0" borderId="16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Fill="1" applyAlignment="1">
      <alignment vertical="center"/>
    </xf>
    <xf numFmtId="40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0" fontId="0" fillId="0" borderId="0" xfId="42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Fill="1" applyBorder="1" applyAlignment="1">
      <alignment horizontal="right" vertical="center"/>
    </xf>
    <xf numFmtId="179" fontId="0" fillId="0" borderId="0" xfId="49" applyNumberFormat="1" applyFont="1" applyFill="1" applyBorder="1" applyAlignment="1">
      <alignment horizontal="right" vertical="center"/>
    </xf>
    <xf numFmtId="179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5.125" style="2" bestFit="1" customWidth="1"/>
    <col min="2" max="2" width="15.875" style="2" customWidth="1"/>
    <col min="3" max="3" width="12.875" style="2" customWidth="1"/>
    <col min="4" max="4" width="15.875" style="2" customWidth="1"/>
    <col min="5" max="6" width="12.875" style="2" customWidth="1"/>
    <col min="7" max="7" width="15.875" style="2" customWidth="1"/>
    <col min="8" max="8" width="12.875" style="2" customWidth="1"/>
    <col min="9" max="9" width="15.875" style="2" customWidth="1"/>
    <col min="10" max="11" width="12.875" style="2" customWidth="1"/>
    <col min="12" max="16384" width="9.375" style="2" customWidth="1"/>
  </cols>
  <sheetData>
    <row r="1" spans="2:11" ht="60" customHeight="1">
      <c r="B1" s="66" t="s">
        <v>29</v>
      </c>
      <c r="C1" s="66"/>
      <c r="D1" s="66"/>
      <c r="E1" s="66"/>
      <c r="F1" s="66"/>
      <c r="G1" s="66" t="s">
        <v>30</v>
      </c>
      <c r="H1" s="66"/>
      <c r="I1" s="66"/>
      <c r="J1" s="66"/>
      <c r="K1" s="66"/>
    </row>
    <row r="2" spans="3:11" ht="18" customHeight="1" thickBot="1">
      <c r="C2" s="65" t="s">
        <v>43</v>
      </c>
      <c r="D2" s="65"/>
      <c r="E2" s="65"/>
      <c r="F2" s="65"/>
      <c r="H2" s="65" t="s">
        <v>43</v>
      </c>
      <c r="I2" s="65"/>
      <c r="J2" s="65"/>
      <c r="K2" s="65"/>
    </row>
    <row r="3" spans="1:11" ht="18" customHeight="1">
      <c r="A3" s="59" t="s">
        <v>22</v>
      </c>
      <c r="B3" s="61" t="s">
        <v>37</v>
      </c>
      <c r="C3" s="61"/>
      <c r="D3" s="61"/>
      <c r="E3" s="61"/>
      <c r="F3" s="61"/>
      <c r="G3" s="61" t="s">
        <v>38</v>
      </c>
      <c r="H3" s="61"/>
      <c r="I3" s="61"/>
      <c r="J3" s="61"/>
      <c r="K3" s="62"/>
    </row>
    <row r="4" spans="1:11" ht="18" customHeight="1">
      <c r="A4" s="60"/>
      <c r="B4" s="63" t="s">
        <v>44</v>
      </c>
      <c r="C4" s="4"/>
      <c r="D4" s="63" t="s">
        <v>45</v>
      </c>
      <c r="E4" s="4"/>
      <c r="F4" s="3"/>
      <c r="G4" s="63" t="str">
        <f>B4</f>
        <v>令和2年</v>
      </c>
      <c r="H4" s="3"/>
      <c r="I4" s="63" t="str">
        <f>D4</f>
        <v>令和3年</v>
      </c>
      <c r="J4" s="4"/>
      <c r="K4" s="4"/>
    </row>
    <row r="5" spans="1:11" ht="18" customHeight="1">
      <c r="A5" s="60"/>
      <c r="B5" s="64"/>
      <c r="C5" s="5" t="s">
        <v>39</v>
      </c>
      <c r="D5" s="64"/>
      <c r="E5" s="5" t="s">
        <v>39</v>
      </c>
      <c r="F5" s="5" t="s">
        <v>40</v>
      </c>
      <c r="G5" s="64"/>
      <c r="H5" s="5" t="s">
        <v>39</v>
      </c>
      <c r="I5" s="64"/>
      <c r="J5" s="5" t="s">
        <v>39</v>
      </c>
      <c r="K5" s="43" t="s">
        <v>40</v>
      </c>
    </row>
    <row r="6" spans="1:13" s="9" customFormat="1" ht="18" customHeight="1">
      <c r="A6" s="6" t="s">
        <v>0</v>
      </c>
      <c r="B6" s="11">
        <v>59758311</v>
      </c>
      <c r="C6" s="42">
        <v>100</v>
      </c>
      <c r="D6" s="7">
        <v>53178845</v>
      </c>
      <c r="E6" s="8">
        <v>100</v>
      </c>
      <c r="F6" s="8">
        <f>ROUND(D6/B6*100,2)</f>
        <v>88.99</v>
      </c>
      <c r="G6" s="17">
        <v>21587042</v>
      </c>
      <c r="H6" s="44">
        <v>100</v>
      </c>
      <c r="I6" s="45">
        <v>20730772</v>
      </c>
      <c r="J6" s="46">
        <v>100</v>
      </c>
      <c r="K6" s="46">
        <f aca="true" t="shared" si="0" ref="K6:K14">ROUND(I6/G6*100,2)</f>
        <v>96.03</v>
      </c>
      <c r="M6" s="40"/>
    </row>
    <row r="7" spans="1:13" s="9" customFormat="1" ht="18" customHeight="1">
      <c r="A7" s="10" t="s">
        <v>1</v>
      </c>
      <c r="B7" s="35">
        <v>2462159</v>
      </c>
      <c r="C7" s="12">
        <v>4.12</v>
      </c>
      <c r="D7" s="11">
        <v>1836615</v>
      </c>
      <c r="E7" s="12">
        <f>ROUND(D7/$D$6*100,2)</f>
        <v>3.45</v>
      </c>
      <c r="F7" s="13">
        <f>ROUND(D7/B7*100,2)</f>
        <v>74.59</v>
      </c>
      <c r="G7" s="17">
        <v>973967</v>
      </c>
      <c r="H7" s="16">
        <v>4.51</v>
      </c>
      <c r="I7" s="17">
        <v>759415</v>
      </c>
      <c r="J7" s="16">
        <f>ROUND(I7/$I$6*100,2)</f>
        <v>3.66</v>
      </c>
      <c r="K7" s="22">
        <f t="shared" si="0"/>
        <v>77.97</v>
      </c>
      <c r="M7" s="39"/>
    </row>
    <row r="8" spans="1:13" s="9" customFormat="1" ht="18" customHeight="1">
      <c r="A8" s="10" t="s">
        <v>2</v>
      </c>
      <c r="B8" s="11">
        <v>369051</v>
      </c>
      <c r="C8" s="12">
        <v>0.62</v>
      </c>
      <c r="D8" s="11">
        <v>263368</v>
      </c>
      <c r="E8" s="12">
        <f aca="true" t="shared" si="1" ref="E8:E38">ROUND(D8/$D$6*100,2)</f>
        <v>0.5</v>
      </c>
      <c r="F8" s="13">
        <f aca="true" t="shared" si="2" ref="F8:F30">ROUND(D8/B8*100,2)</f>
        <v>71.36</v>
      </c>
      <c r="G8" s="17">
        <v>204209</v>
      </c>
      <c r="H8" s="16">
        <v>0.95</v>
      </c>
      <c r="I8" s="17">
        <v>145344</v>
      </c>
      <c r="J8" s="16">
        <f aca="true" t="shared" si="3" ref="J8:J38">ROUND(I8/$I$6*100,2)</f>
        <v>0.7</v>
      </c>
      <c r="K8" s="22">
        <f t="shared" si="0"/>
        <v>71.17</v>
      </c>
      <c r="M8" s="39"/>
    </row>
    <row r="9" spans="1:13" s="9" customFormat="1" ht="18" customHeight="1">
      <c r="A9" s="10" t="s">
        <v>3</v>
      </c>
      <c r="B9" s="11">
        <v>1509681</v>
      </c>
      <c r="C9" s="12">
        <v>2.53</v>
      </c>
      <c r="D9" s="11">
        <v>1140207</v>
      </c>
      <c r="E9" s="12">
        <f t="shared" si="1"/>
        <v>2.14</v>
      </c>
      <c r="F9" s="13">
        <f t="shared" si="2"/>
        <v>75.53</v>
      </c>
      <c r="G9" s="17">
        <v>545641</v>
      </c>
      <c r="H9" s="16">
        <v>2.53</v>
      </c>
      <c r="I9" s="17">
        <v>388443</v>
      </c>
      <c r="J9" s="16">
        <f t="shared" si="3"/>
        <v>1.87</v>
      </c>
      <c r="K9" s="22">
        <f t="shared" si="0"/>
        <v>71.19</v>
      </c>
      <c r="M9" s="39"/>
    </row>
    <row r="10" spans="1:13" s="9" customFormat="1" ht="18" customHeight="1">
      <c r="A10" s="10" t="s">
        <v>4</v>
      </c>
      <c r="B10" s="11">
        <v>351429</v>
      </c>
      <c r="C10" s="12">
        <v>0.59</v>
      </c>
      <c r="D10" s="11">
        <v>304469</v>
      </c>
      <c r="E10" s="12">
        <f t="shared" si="1"/>
        <v>0.57</v>
      </c>
      <c r="F10" s="13">
        <f t="shared" si="2"/>
        <v>86.64</v>
      </c>
      <c r="G10" s="17">
        <v>75462</v>
      </c>
      <c r="H10" s="16">
        <v>0.35</v>
      </c>
      <c r="I10" s="17">
        <v>113539</v>
      </c>
      <c r="J10" s="16">
        <f t="shared" si="3"/>
        <v>0.55</v>
      </c>
      <c r="K10" s="22">
        <f t="shared" si="0"/>
        <v>150.46</v>
      </c>
      <c r="M10" s="39"/>
    </row>
    <row r="11" spans="1:13" s="9" customFormat="1" ht="18" customHeight="1">
      <c r="A11" s="14" t="s">
        <v>31</v>
      </c>
      <c r="B11" s="15">
        <v>373931</v>
      </c>
      <c r="C11" s="12">
        <v>0.63</v>
      </c>
      <c r="D11" s="15">
        <v>318746</v>
      </c>
      <c r="E11" s="12">
        <f t="shared" si="1"/>
        <v>0.6</v>
      </c>
      <c r="F11" s="13">
        <f t="shared" si="2"/>
        <v>85.24</v>
      </c>
      <c r="G11" s="17">
        <v>154274</v>
      </c>
      <c r="H11" s="16">
        <v>0.71</v>
      </c>
      <c r="I11" s="17">
        <v>124972</v>
      </c>
      <c r="J11" s="16">
        <f t="shared" si="3"/>
        <v>0.6</v>
      </c>
      <c r="K11" s="22">
        <f t="shared" si="0"/>
        <v>81.01</v>
      </c>
      <c r="M11" s="39"/>
    </row>
    <row r="12" spans="1:13" s="9" customFormat="1" ht="18" customHeight="1">
      <c r="A12" s="10" t="s">
        <v>5</v>
      </c>
      <c r="B12" s="11">
        <v>856620</v>
      </c>
      <c r="C12" s="12">
        <v>1.43</v>
      </c>
      <c r="D12" s="11">
        <v>826555</v>
      </c>
      <c r="E12" s="12">
        <f t="shared" si="1"/>
        <v>1.55</v>
      </c>
      <c r="F12" s="13">
        <f t="shared" si="2"/>
        <v>96.49</v>
      </c>
      <c r="G12" s="17">
        <v>273017</v>
      </c>
      <c r="H12" s="16">
        <v>1.26</v>
      </c>
      <c r="I12" s="17">
        <v>394075</v>
      </c>
      <c r="J12" s="16">
        <f t="shared" si="3"/>
        <v>1.9</v>
      </c>
      <c r="K12" s="22">
        <f t="shared" si="0"/>
        <v>144.34</v>
      </c>
      <c r="M12" s="39"/>
    </row>
    <row r="13" spans="1:14" s="9" customFormat="1" ht="18" customHeight="1">
      <c r="A13" s="10" t="s">
        <v>6</v>
      </c>
      <c r="B13" s="11">
        <v>2896480</v>
      </c>
      <c r="C13" s="12">
        <v>4.85</v>
      </c>
      <c r="D13" s="11">
        <v>2363960</v>
      </c>
      <c r="E13" s="12">
        <f t="shared" si="1"/>
        <v>4.45</v>
      </c>
      <c r="F13" s="13">
        <f t="shared" si="2"/>
        <v>81.61</v>
      </c>
      <c r="G13" s="17">
        <v>1302436</v>
      </c>
      <c r="H13" s="16">
        <v>6.03</v>
      </c>
      <c r="I13" s="17">
        <v>1062023</v>
      </c>
      <c r="J13" s="16">
        <f t="shared" si="3"/>
        <v>5.12</v>
      </c>
      <c r="K13" s="22">
        <f t="shared" si="0"/>
        <v>81.54</v>
      </c>
      <c r="M13" s="39"/>
      <c r="N13" s="50"/>
    </row>
    <row r="14" spans="1:13" s="9" customFormat="1" ht="18" customHeight="1">
      <c r="A14" s="10" t="s">
        <v>7</v>
      </c>
      <c r="B14" s="11">
        <v>5994880</v>
      </c>
      <c r="C14" s="12">
        <v>10.03</v>
      </c>
      <c r="D14" s="11">
        <v>5498857</v>
      </c>
      <c r="E14" s="12">
        <f t="shared" si="1"/>
        <v>10.34</v>
      </c>
      <c r="F14" s="13">
        <f t="shared" si="2"/>
        <v>91.73</v>
      </c>
      <c r="G14" s="47">
        <v>1573179</v>
      </c>
      <c r="H14" s="16">
        <v>7.29</v>
      </c>
      <c r="I14" s="47">
        <v>1768876</v>
      </c>
      <c r="J14" s="16">
        <f t="shared" si="3"/>
        <v>8.53</v>
      </c>
      <c r="K14" s="22">
        <f t="shared" si="0"/>
        <v>112.44</v>
      </c>
      <c r="M14" s="39"/>
    </row>
    <row r="15" spans="1:13" s="9" customFormat="1" ht="18" customHeight="1">
      <c r="A15" s="10" t="s">
        <v>8</v>
      </c>
      <c r="B15" s="29" t="s">
        <v>42</v>
      </c>
      <c r="C15" s="29" t="s">
        <v>42</v>
      </c>
      <c r="D15" s="29">
        <v>0</v>
      </c>
      <c r="E15" s="29" t="s">
        <v>42</v>
      </c>
      <c r="F15" s="29" t="s">
        <v>42</v>
      </c>
      <c r="G15" s="48" t="s">
        <v>42</v>
      </c>
      <c r="H15" s="48">
        <v>0</v>
      </c>
      <c r="I15" s="48">
        <v>0</v>
      </c>
      <c r="J15" s="48">
        <v>0</v>
      </c>
      <c r="K15" s="49">
        <v>0</v>
      </c>
      <c r="M15" s="39"/>
    </row>
    <row r="16" spans="1:13" s="9" customFormat="1" ht="18" customHeight="1">
      <c r="A16" s="10" t="s">
        <v>9</v>
      </c>
      <c r="B16" s="11">
        <v>1387602</v>
      </c>
      <c r="C16" s="12">
        <v>2.32</v>
      </c>
      <c r="D16" s="29">
        <v>1130141</v>
      </c>
      <c r="E16" s="12">
        <f t="shared" si="1"/>
        <v>2.13</v>
      </c>
      <c r="F16" s="13">
        <f>ROUND(D16/B16*100,2)</f>
        <v>81.45</v>
      </c>
      <c r="G16" s="17">
        <v>563784</v>
      </c>
      <c r="H16" s="16">
        <v>2.61</v>
      </c>
      <c r="I16" s="49">
        <v>476671</v>
      </c>
      <c r="J16" s="16">
        <f t="shared" si="3"/>
        <v>2.3</v>
      </c>
      <c r="K16" s="22">
        <f>ROUND(I16/G16*100,2)</f>
        <v>84.55</v>
      </c>
      <c r="M16" s="39"/>
    </row>
    <row r="17" spans="1:13" s="9" customFormat="1" ht="18" customHeight="1">
      <c r="A17" s="10" t="s">
        <v>10</v>
      </c>
      <c r="B17" s="29">
        <v>20847</v>
      </c>
      <c r="C17" s="12">
        <v>0.03</v>
      </c>
      <c r="D17" s="11">
        <v>0</v>
      </c>
      <c r="E17" s="12">
        <f t="shared" si="1"/>
        <v>0</v>
      </c>
      <c r="F17" s="13">
        <f>ROUND(D17/B17*100,2)</f>
        <v>0</v>
      </c>
      <c r="G17" s="48">
        <v>13396</v>
      </c>
      <c r="H17" s="16">
        <v>0.06</v>
      </c>
      <c r="I17" s="48">
        <v>10889</v>
      </c>
      <c r="J17" s="16">
        <f t="shared" si="3"/>
        <v>0.05</v>
      </c>
      <c r="K17" s="22">
        <f>ROUND(I17/G17*100,2)</f>
        <v>81.29</v>
      </c>
      <c r="M17" s="39"/>
    </row>
    <row r="18" spans="1:13" s="9" customFormat="1" ht="18" customHeight="1">
      <c r="A18" s="10" t="s">
        <v>11</v>
      </c>
      <c r="B18" s="29" t="s">
        <v>42</v>
      </c>
      <c r="C18" s="29" t="s">
        <v>42</v>
      </c>
      <c r="D18" s="29">
        <v>0</v>
      </c>
      <c r="E18" s="29" t="s">
        <v>42</v>
      </c>
      <c r="F18" s="29" t="s">
        <v>42</v>
      </c>
      <c r="G18" s="48" t="s">
        <v>42</v>
      </c>
      <c r="H18" s="48">
        <v>0</v>
      </c>
      <c r="I18" s="48">
        <v>0</v>
      </c>
      <c r="J18" s="48">
        <v>0</v>
      </c>
      <c r="K18" s="48">
        <v>0</v>
      </c>
      <c r="L18" s="50"/>
      <c r="M18" s="39"/>
    </row>
    <row r="19" spans="1:13" s="9" customFormat="1" ht="18" customHeight="1">
      <c r="A19" s="10" t="s">
        <v>12</v>
      </c>
      <c r="B19" s="11">
        <v>1090588</v>
      </c>
      <c r="C19" s="12">
        <v>1.82</v>
      </c>
      <c r="D19" s="29">
        <v>588252</v>
      </c>
      <c r="E19" s="12">
        <f t="shared" si="1"/>
        <v>1.11</v>
      </c>
      <c r="F19" s="13">
        <f t="shared" si="2"/>
        <v>53.94</v>
      </c>
      <c r="G19" s="17">
        <v>643210</v>
      </c>
      <c r="H19" s="16">
        <v>2.98</v>
      </c>
      <c r="I19" s="17">
        <v>446253</v>
      </c>
      <c r="J19" s="16">
        <f t="shared" si="3"/>
        <v>2.15</v>
      </c>
      <c r="K19" s="22">
        <f>ROUND(I19/G19*100,2)</f>
        <v>69.38</v>
      </c>
      <c r="M19" s="39"/>
    </row>
    <row r="20" spans="1:13" s="9" customFormat="1" ht="18" customHeight="1">
      <c r="A20" s="10" t="s">
        <v>13</v>
      </c>
      <c r="B20" s="11">
        <v>646169</v>
      </c>
      <c r="C20" s="12">
        <v>1.08</v>
      </c>
      <c r="D20" s="29">
        <v>656872</v>
      </c>
      <c r="E20" s="12">
        <f t="shared" si="1"/>
        <v>1.24</v>
      </c>
      <c r="F20" s="13">
        <f t="shared" si="2"/>
        <v>101.66</v>
      </c>
      <c r="G20" s="17">
        <v>228416</v>
      </c>
      <c r="H20" s="16">
        <v>1.06</v>
      </c>
      <c r="I20" s="49">
        <v>238888</v>
      </c>
      <c r="J20" s="16">
        <f t="shared" si="3"/>
        <v>1.15</v>
      </c>
      <c r="K20" s="22">
        <f>ROUND(I20/G20*100,2)</f>
        <v>104.58</v>
      </c>
      <c r="M20" s="39"/>
    </row>
    <row r="21" spans="1:13" s="9" customFormat="1" ht="18" customHeight="1">
      <c r="A21" s="10" t="s">
        <v>14</v>
      </c>
      <c r="B21" s="1" t="s">
        <v>36</v>
      </c>
      <c r="C21" s="12" t="s">
        <v>36</v>
      </c>
      <c r="D21" s="12" t="s">
        <v>36</v>
      </c>
      <c r="E21" s="12" t="s">
        <v>36</v>
      </c>
      <c r="F21" s="12" t="s">
        <v>36</v>
      </c>
      <c r="G21" s="49" t="s">
        <v>36</v>
      </c>
      <c r="H21" s="16" t="s">
        <v>36</v>
      </c>
      <c r="I21" s="16" t="s">
        <v>36</v>
      </c>
      <c r="J21" s="16" t="s">
        <v>36</v>
      </c>
      <c r="K21" s="48" t="s">
        <v>36</v>
      </c>
      <c r="M21" s="39"/>
    </row>
    <row r="22" spans="1:13" s="9" customFormat="1" ht="18" customHeight="1">
      <c r="A22" s="10" t="s">
        <v>15</v>
      </c>
      <c r="B22" s="11">
        <v>1709062</v>
      </c>
      <c r="C22" s="12">
        <v>2.86</v>
      </c>
      <c r="D22" s="11">
        <v>1157964</v>
      </c>
      <c r="E22" s="12">
        <f t="shared" si="1"/>
        <v>2.18</v>
      </c>
      <c r="F22" s="13">
        <f t="shared" si="2"/>
        <v>67.75</v>
      </c>
      <c r="G22" s="17">
        <v>712294</v>
      </c>
      <c r="H22" s="16">
        <v>3.3</v>
      </c>
      <c r="I22" s="17">
        <v>605447</v>
      </c>
      <c r="J22" s="16">
        <f t="shared" si="3"/>
        <v>2.92</v>
      </c>
      <c r="K22" s="22">
        <f aca="true" t="shared" si="4" ref="K22:K27">ROUND(I22/G22*100,2)</f>
        <v>85</v>
      </c>
      <c r="M22" s="39"/>
    </row>
    <row r="23" spans="1:13" s="9" customFormat="1" ht="18" customHeight="1">
      <c r="A23" s="14" t="s">
        <v>32</v>
      </c>
      <c r="B23" s="11">
        <v>3777305</v>
      </c>
      <c r="C23" s="12">
        <v>6.32</v>
      </c>
      <c r="D23" s="1">
        <v>4049698</v>
      </c>
      <c r="E23" s="12">
        <f t="shared" si="1"/>
        <v>7.62</v>
      </c>
      <c r="F23" s="13">
        <f t="shared" si="2"/>
        <v>107.21</v>
      </c>
      <c r="G23" s="17">
        <v>1648401</v>
      </c>
      <c r="H23" s="16">
        <v>7.64</v>
      </c>
      <c r="I23" s="49">
        <v>1314289</v>
      </c>
      <c r="J23" s="16">
        <f t="shared" si="3"/>
        <v>6.34</v>
      </c>
      <c r="K23" s="22">
        <f t="shared" si="4"/>
        <v>79.73</v>
      </c>
      <c r="L23" s="50"/>
      <c r="M23" s="39"/>
    </row>
    <row r="24" spans="1:13" s="9" customFormat="1" ht="18" customHeight="1">
      <c r="A24" s="14" t="s">
        <v>33</v>
      </c>
      <c r="B24" s="11">
        <v>12872978</v>
      </c>
      <c r="C24" s="12">
        <v>21.54</v>
      </c>
      <c r="D24" s="11">
        <v>8151802</v>
      </c>
      <c r="E24" s="12">
        <f t="shared" si="1"/>
        <v>15.33</v>
      </c>
      <c r="F24" s="13">
        <f t="shared" si="2"/>
        <v>63.32</v>
      </c>
      <c r="G24" s="17">
        <v>4945033</v>
      </c>
      <c r="H24" s="16">
        <v>22.91</v>
      </c>
      <c r="I24" s="17">
        <v>2983064</v>
      </c>
      <c r="J24" s="16">
        <f t="shared" si="3"/>
        <v>14.39</v>
      </c>
      <c r="K24" s="22">
        <f t="shared" si="4"/>
        <v>60.32</v>
      </c>
      <c r="L24" s="50"/>
      <c r="M24" s="39"/>
    </row>
    <row r="25" spans="1:13" s="9" customFormat="1" ht="18" customHeight="1">
      <c r="A25" s="14" t="s">
        <v>34</v>
      </c>
      <c r="B25" s="11">
        <v>1239275</v>
      </c>
      <c r="C25" s="12">
        <v>2.07</v>
      </c>
      <c r="D25" s="29">
        <v>2016908</v>
      </c>
      <c r="E25" s="12">
        <f>ROUND(D25/$D$6*100,2)</f>
        <v>3.79</v>
      </c>
      <c r="F25" s="13">
        <f t="shared" si="2"/>
        <v>162.75</v>
      </c>
      <c r="G25" s="17">
        <v>475416</v>
      </c>
      <c r="H25" s="16">
        <v>2.2</v>
      </c>
      <c r="I25" s="48">
        <v>707294</v>
      </c>
      <c r="J25" s="16">
        <f t="shared" si="3"/>
        <v>3.41</v>
      </c>
      <c r="K25" s="22">
        <f t="shared" si="4"/>
        <v>148.77</v>
      </c>
      <c r="L25" s="50"/>
      <c r="M25" s="39"/>
    </row>
    <row r="26" spans="1:13" s="9" customFormat="1" ht="18" customHeight="1">
      <c r="A26" s="14" t="s">
        <v>35</v>
      </c>
      <c r="B26" s="1">
        <v>9184261</v>
      </c>
      <c r="C26" s="12">
        <v>15.37</v>
      </c>
      <c r="D26" s="12" t="s">
        <v>36</v>
      </c>
      <c r="E26" s="12" t="s">
        <v>36</v>
      </c>
      <c r="F26" s="12" t="s">
        <v>36</v>
      </c>
      <c r="G26" s="49">
        <v>2718080</v>
      </c>
      <c r="H26" s="16">
        <v>12.59</v>
      </c>
      <c r="I26" s="12" t="s">
        <v>36</v>
      </c>
      <c r="J26" s="12" t="s">
        <v>36</v>
      </c>
      <c r="K26" s="12" t="s">
        <v>36</v>
      </c>
      <c r="L26" s="50"/>
      <c r="M26" s="39"/>
    </row>
    <row r="27" spans="1:13" s="9" customFormat="1" ht="18" customHeight="1">
      <c r="A27" s="10" t="s">
        <v>16</v>
      </c>
      <c r="B27" s="17">
        <v>2685121</v>
      </c>
      <c r="C27" s="12">
        <v>4.49</v>
      </c>
      <c r="D27" s="11">
        <v>2489558</v>
      </c>
      <c r="E27" s="12">
        <f t="shared" si="1"/>
        <v>4.68</v>
      </c>
      <c r="F27" s="13">
        <f t="shared" si="2"/>
        <v>92.72</v>
      </c>
      <c r="G27" s="17">
        <v>1147176</v>
      </c>
      <c r="H27" s="16">
        <v>5.31</v>
      </c>
      <c r="I27" s="17">
        <v>2489558</v>
      </c>
      <c r="J27" s="16">
        <f t="shared" si="3"/>
        <v>12.01</v>
      </c>
      <c r="K27" s="22">
        <f t="shared" si="4"/>
        <v>217.02</v>
      </c>
      <c r="L27" s="50"/>
      <c r="M27" s="39"/>
    </row>
    <row r="28" spans="1:13" s="9" customFormat="1" ht="18" customHeight="1">
      <c r="A28" s="10" t="s">
        <v>17</v>
      </c>
      <c r="B28" s="17" t="s">
        <v>36</v>
      </c>
      <c r="C28" s="12" t="s">
        <v>36</v>
      </c>
      <c r="D28" s="12" t="s">
        <v>36</v>
      </c>
      <c r="E28" s="12" t="s">
        <v>36</v>
      </c>
      <c r="F28" s="12" t="s">
        <v>36</v>
      </c>
      <c r="G28" s="17" t="s">
        <v>36</v>
      </c>
      <c r="H28" s="16" t="s">
        <v>36</v>
      </c>
      <c r="I28" s="12" t="s">
        <v>36</v>
      </c>
      <c r="J28" s="16" t="s">
        <v>36</v>
      </c>
      <c r="K28" s="16" t="s">
        <v>36</v>
      </c>
      <c r="L28" s="50"/>
      <c r="M28" s="39"/>
    </row>
    <row r="29" spans="1:13" s="9" customFormat="1" ht="18" customHeight="1">
      <c r="A29" s="10" t="s">
        <v>18</v>
      </c>
      <c r="B29" s="17">
        <v>4769233</v>
      </c>
      <c r="C29" s="12">
        <v>7.98</v>
      </c>
      <c r="D29" s="17">
        <v>4309878</v>
      </c>
      <c r="E29" s="12">
        <f t="shared" si="1"/>
        <v>8.1</v>
      </c>
      <c r="F29" s="13">
        <f t="shared" si="2"/>
        <v>90.37</v>
      </c>
      <c r="G29" s="17">
        <v>1692011</v>
      </c>
      <c r="H29" s="16">
        <v>7.84</v>
      </c>
      <c r="I29" s="17">
        <v>4309878</v>
      </c>
      <c r="J29" s="16">
        <f t="shared" si="3"/>
        <v>20.79</v>
      </c>
      <c r="K29" s="22">
        <f>ROUND(I29/G29*100,2)</f>
        <v>254.72</v>
      </c>
      <c r="L29" s="50"/>
      <c r="M29" s="39"/>
    </row>
    <row r="30" spans="1:13" s="9" customFormat="1" ht="18" customHeight="1">
      <c r="A30" s="18" t="s">
        <v>19</v>
      </c>
      <c r="B30" s="20">
        <v>82876</v>
      </c>
      <c r="C30" s="12">
        <v>0.14</v>
      </c>
      <c r="D30" s="20">
        <v>30211</v>
      </c>
      <c r="E30" s="19">
        <f t="shared" si="1"/>
        <v>0.06</v>
      </c>
      <c r="F30" s="13">
        <f t="shared" si="2"/>
        <v>36.45</v>
      </c>
      <c r="G30" s="20">
        <v>52667</v>
      </c>
      <c r="H30" s="16">
        <v>0.24</v>
      </c>
      <c r="I30" s="20">
        <v>30211</v>
      </c>
      <c r="J30" s="19">
        <f t="shared" si="3"/>
        <v>0.15</v>
      </c>
      <c r="K30" s="23">
        <f>ROUND(I30/G30*100,2)</f>
        <v>57.36</v>
      </c>
      <c r="L30" s="50"/>
      <c r="M30" s="39"/>
    </row>
    <row r="31" spans="1:13" s="9" customFormat="1" ht="18" customHeight="1">
      <c r="A31" s="10" t="s">
        <v>28</v>
      </c>
      <c r="B31" s="11">
        <v>1391834</v>
      </c>
      <c r="C31" s="21">
        <v>2.33</v>
      </c>
      <c r="D31" s="15">
        <v>0</v>
      </c>
      <c r="E31" s="13">
        <f>ROUND(D31/$D$6*100,2)</f>
        <v>0</v>
      </c>
      <c r="F31" s="21">
        <f>ROUND(D31/B31*100,2)</f>
        <v>0</v>
      </c>
      <c r="G31" s="17">
        <v>568487</v>
      </c>
      <c r="H31" s="32">
        <v>2.63</v>
      </c>
      <c r="I31" s="17">
        <v>499190</v>
      </c>
      <c r="J31" s="16">
        <f t="shared" si="3"/>
        <v>2.41</v>
      </c>
      <c r="K31" s="16">
        <f>ROUND(I31/G31*100,2)</f>
        <v>87.81</v>
      </c>
      <c r="L31" s="50"/>
      <c r="M31" s="39"/>
    </row>
    <row r="32" spans="1:13" s="9" customFormat="1" ht="18" customHeight="1">
      <c r="A32" s="10" t="s">
        <v>23</v>
      </c>
      <c r="B32" s="11">
        <v>2161622</v>
      </c>
      <c r="C32" s="16">
        <v>3.62</v>
      </c>
      <c r="D32" s="11">
        <v>1777475</v>
      </c>
      <c r="E32" s="12">
        <f>ROUND(D32/$D$6*100,2)</f>
        <v>3.34</v>
      </c>
      <c r="F32" s="22">
        <f>ROUND(D32/B32*100,2)</f>
        <v>82.23</v>
      </c>
      <c r="G32" s="17">
        <v>1051471</v>
      </c>
      <c r="H32" s="16">
        <v>4.87</v>
      </c>
      <c r="I32" s="17">
        <v>869745</v>
      </c>
      <c r="J32" s="16">
        <f t="shared" si="3"/>
        <v>4.2</v>
      </c>
      <c r="K32" s="16">
        <f aca="true" t="shared" si="5" ref="K32:K38">ROUND(I32/G32*100,2)</f>
        <v>82.72</v>
      </c>
      <c r="L32" s="50"/>
      <c r="M32" s="39"/>
    </row>
    <row r="33" spans="1:13" s="9" customFormat="1" ht="18" customHeight="1">
      <c r="A33" s="10" t="s">
        <v>24</v>
      </c>
      <c r="B33" s="11">
        <v>2514119</v>
      </c>
      <c r="C33" s="16">
        <v>4.21</v>
      </c>
      <c r="D33" s="11">
        <v>1798635</v>
      </c>
      <c r="E33" s="12">
        <f t="shared" si="1"/>
        <v>3.38</v>
      </c>
      <c r="F33" s="22">
        <f aca="true" t="shared" si="6" ref="F33:F38">ROUND(D33/B33*100,2)</f>
        <v>71.54</v>
      </c>
      <c r="G33" s="17">
        <v>1073141</v>
      </c>
      <c r="H33" s="16">
        <v>4.97</v>
      </c>
      <c r="I33" s="17">
        <v>1104232</v>
      </c>
      <c r="J33" s="16">
        <f t="shared" si="3"/>
        <v>5.33</v>
      </c>
      <c r="K33" s="16">
        <f>ROUND(I33/G33*100,2)</f>
        <v>102.9</v>
      </c>
      <c r="L33" s="50"/>
      <c r="M33" s="39"/>
    </row>
    <row r="34" spans="1:14" s="9" customFormat="1" ht="18" customHeight="1">
      <c r="A34" s="10" t="s">
        <v>25</v>
      </c>
      <c r="B34" s="11">
        <v>3544444</v>
      </c>
      <c r="C34" s="16">
        <v>5.93</v>
      </c>
      <c r="D34" s="11">
        <v>3496378</v>
      </c>
      <c r="E34" s="12">
        <f t="shared" si="1"/>
        <v>6.57</v>
      </c>
      <c r="F34" s="22">
        <f t="shared" si="6"/>
        <v>98.64</v>
      </c>
      <c r="G34" s="17">
        <v>1667953</v>
      </c>
      <c r="H34" s="16">
        <v>7.73</v>
      </c>
      <c r="I34" s="17">
        <v>1615537</v>
      </c>
      <c r="J34" s="16">
        <f t="shared" si="3"/>
        <v>7.79</v>
      </c>
      <c r="K34" s="16">
        <f t="shared" si="5"/>
        <v>96.86</v>
      </c>
      <c r="L34" s="50"/>
      <c r="M34" s="39"/>
      <c r="N34" s="50"/>
    </row>
    <row r="35" spans="1:13" s="9" customFormat="1" ht="18" customHeight="1">
      <c r="A35" s="10" t="s">
        <v>26</v>
      </c>
      <c r="B35" s="11">
        <v>7038433</v>
      </c>
      <c r="C35" s="16">
        <v>11.78</v>
      </c>
      <c r="D35" s="11">
        <v>6796680</v>
      </c>
      <c r="E35" s="12">
        <f t="shared" si="1"/>
        <v>12.78</v>
      </c>
      <c r="F35" s="22">
        <f t="shared" si="6"/>
        <v>96.57</v>
      </c>
      <c r="G35" s="17">
        <v>995727</v>
      </c>
      <c r="H35" s="16">
        <v>4.61</v>
      </c>
      <c r="I35" s="17">
        <v>2592608</v>
      </c>
      <c r="J35" s="16">
        <f t="shared" si="3"/>
        <v>12.51</v>
      </c>
      <c r="K35" s="16">
        <f t="shared" si="5"/>
        <v>260.37</v>
      </c>
      <c r="L35" s="50"/>
      <c r="M35" s="39"/>
    </row>
    <row r="36" spans="1:13" s="9" customFormat="1" ht="18" customHeight="1">
      <c r="A36" s="10" t="s">
        <v>20</v>
      </c>
      <c r="B36" s="11">
        <v>8152317</v>
      </c>
      <c r="C36" s="16">
        <v>13.64</v>
      </c>
      <c r="D36" s="11">
        <v>5416741</v>
      </c>
      <c r="E36" s="12">
        <f t="shared" si="1"/>
        <v>10.19</v>
      </c>
      <c r="F36" s="22">
        <f t="shared" si="6"/>
        <v>66.44</v>
      </c>
      <c r="G36" s="17">
        <v>3295331</v>
      </c>
      <c r="H36" s="16">
        <v>15.27</v>
      </c>
      <c r="I36" s="17">
        <v>1926182</v>
      </c>
      <c r="J36" s="16">
        <f t="shared" si="3"/>
        <v>9.29</v>
      </c>
      <c r="K36" s="16">
        <f t="shared" si="5"/>
        <v>58.45</v>
      </c>
      <c r="L36" s="50"/>
      <c r="M36" s="39"/>
    </row>
    <row r="37" spans="1:13" s="9" customFormat="1" ht="18" customHeight="1">
      <c r="A37" s="10" t="s">
        <v>21</v>
      </c>
      <c r="B37" s="11">
        <v>9264607</v>
      </c>
      <c r="C37" s="16">
        <v>15.5</v>
      </c>
      <c r="D37" s="11">
        <v>9380291</v>
      </c>
      <c r="E37" s="12">
        <f t="shared" si="1"/>
        <v>17.64</v>
      </c>
      <c r="F37" s="22">
        <f t="shared" si="6"/>
        <v>101.25</v>
      </c>
      <c r="G37" s="17">
        <v>3361500</v>
      </c>
      <c r="H37" s="16">
        <v>15.57</v>
      </c>
      <c r="I37" s="17">
        <v>3089410</v>
      </c>
      <c r="J37" s="16">
        <f t="shared" si="3"/>
        <v>14.9</v>
      </c>
      <c r="K37" s="16">
        <f t="shared" si="5"/>
        <v>91.91</v>
      </c>
      <c r="L37" s="50"/>
      <c r="M37" s="39"/>
    </row>
    <row r="38" spans="1:13" s="9" customFormat="1" ht="18" customHeight="1">
      <c r="A38" s="18" t="s">
        <v>27</v>
      </c>
      <c r="B38" s="20">
        <v>25690935</v>
      </c>
      <c r="C38" s="19">
        <v>42.99</v>
      </c>
      <c r="D38" s="20">
        <v>24512645</v>
      </c>
      <c r="E38" s="19">
        <f t="shared" si="1"/>
        <v>46.09</v>
      </c>
      <c r="F38" s="23">
        <f t="shared" si="6"/>
        <v>95.41</v>
      </c>
      <c r="G38" s="20">
        <v>9573432</v>
      </c>
      <c r="H38" s="19">
        <v>44.35</v>
      </c>
      <c r="I38" s="20">
        <v>9033868</v>
      </c>
      <c r="J38" s="19">
        <f t="shared" si="3"/>
        <v>43.58</v>
      </c>
      <c r="K38" s="19">
        <f t="shared" si="5"/>
        <v>94.36</v>
      </c>
      <c r="L38" s="50"/>
      <c r="M38" s="39"/>
    </row>
    <row r="39" spans="1:12" ht="18" customHeight="1">
      <c r="A39" s="36" t="s">
        <v>41</v>
      </c>
      <c r="B39" s="41" t="s">
        <v>46</v>
      </c>
      <c r="C39" s="33"/>
      <c r="D39" s="26"/>
      <c r="E39" s="33"/>
      <c r="F39" s="24"/>
      <c r="G39" s="41" t="s">
        <v>46</v>
      </c>
      <c r="H39" s="33"/>
      <c r="I39" s="30"/>
      <c r="J39" s="33"/>
      <c r="K39" s="24"/>
      <c r="L39" s="51"/>
    </row>
    <row r="40" spans="1:12" ht="18" customHeight="1">
      <c r="A40" s="34"/>
      <c r="B40" s="52" t="s">
        <v>47</v>
      </c>
      <c r="C40" s="54"/>
      <c r="D40" s="55"/>
      <c r="E40" s="56"/>
      <c r="F40" s="54"/>
      <c r="G40" s="52" t="s">
        <v>47</v>
      </c>
      <c r="H40" s="31"/>
      <c r="I40" s="37"/>
      <c r="J40" s="31"/>
      <c r="K40" s="31"/>
      <c r="L40" s="51"/>
    </row>
    <row r="41" spans="2:12" ht="15.75" customHeight="1">
      <c r="B41" s="53" t="s">
        <v>48</v>
      </c>
      <c r="C41" s="57"/>
      <c r="D41" s="57"/>
      <c r="E41" s="57"/>
      <c r="F41" s="57"/>
      <c r="G41" s="53" t="s">
        <v>48</v>
      </c>
      <c r="H41" s="26"/>
      <c r="I41" s="27"/>
      <c r="J41" s="27"/>
      <c r="K41" s="27"/>
      <c r="L41" s="51"/>
    </row>
    <row r="42" spans="2:12" ht="11.25">
      <c r="B42" s="58" t="s">
        <v>49</v>
      </c>
      <c r="C42" s="26"/>
      <c r="D42" s="27"/>
      <c r="E42" s="38"/>
      <c r="F42" s="26"/>
      <c r="G42" s="25"/>
      <c r="H42" s="26"/>
      <c r="L42" s="51"/>
    </row>
    <row r="43" ht="11.25">
      <c r="L43" s="51"/>
    </row>
    <row r="44" spans="2:12" ht="11.25">
      <c r="B44" s="28"/>
      <c r="L44" s="51"/>
    </row>
    <row r="45" ht="11.25">
      <c r="L45" s="51"/>
    </row>
    <row r="46" ht="11.25">
      <c r="L46" s="51"/>
    </row>
    <row r="47" ht="11.25">
      <c r="L47" s="51"/>
    </row>
    <row r="48" ht="11.25">
      <c r="L48" s="51"/>
    </row>
    <row r="49" ht="11.25">
      <c r="L49" s="51"/>
    </row>
    <row r="50" ht="11.25">
      <c r="L50" s="51"/>
    </row>
    <row r="51" ht="11.25">
      <c r="L51" s="51"/>
    </row>
    <row r="52" ht="11.25">
      <c r="L52" s="51"/>
    </row>
    <row r="53" ht="11.25">
      <c r="L53" s="51"/>
    </row>
    <row r="54" ht="11.25">
      <c r="L54" s="51"/>
    </row>
    <row r="55" ht="11.25">
      <c r="L55" s="51"/>
    </row>
    <row r="56" ht="11.25">
      <c r="L56" s="51"/>
    </row>
    <row r="57" ht="11.25">
      <c r="L57" s="51"/>
    </row>
    <row r="58" ht="11.25">
      <c r="L58" s="51"/>
    </row>
    <row r="59" ht="11.25">
      <c r="L59" s="51"/>
    </row>
  </sheetData>
  <sheetProtection/>
  <mergeCells count="11">
    <mergeCell ref="C2:F2"/>
    <mergeCell ref="H2:K2"/>
    <mergeCell ref="B1:F1"/>
    <mergeCell ref="G1:K1"/>
    <mergeCell ref="A3:A5"/>
    <mergeCell ref="B3:F3"/>
    <mergeCell ref="G3:K3"/>
    <mergeCell ref="B4:B5"/>
    <mergeCell ref="D4:D5"/>
    <mergeCell ref="G4:G5"/>
    <mergeCell ref="I4:I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2012-04-17T01:14:34Z</dcterms:created>
  <dcterms:modified xsi:type="dcterms:W3CDTF">2023-04-04T02:38:32Z</dcterms:modified>
  <cp:category/>
  <cp:version/>
  <cp:contentType/>
  <cp:contentStatus/>
</cp:coreProperties>
</file>