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302" sheetId="1" r:id="rId1"/>
  </sheets>
  <externalReferences>
    <externalReference r:id="rId4"/>
  </externalReferences>
  <definedNames>
    <definedName name="_xlnm.Print_Titles" localSheetId="0">'1302'!$A:$A</definedName>
  </definedNames>
  <calcPr fullCalcOnLoad="1"/>
</workbook>
</file>

<file path=xl/sharedStrings.xml><?xml version="1.0" encoding="utf-8"?>
<sst xmlns="http://schemas.openxmlformats.org/spreadsheetml/2006/main" count="127" uniqueCount="45">
  <si>
    <t>国民健康保険の給付状況</t>
  </si>
  <si>
    <t>国民健康保険の給付状況（つづき）</t>
  </si>
  <si>
    <t>単位：件、％、日、円</t>
  </si>
  <si>
    <t>単位：件、円</t>
  </si>
  <si>
    <t>年度、月</t>
  </si>
  <si>
    <t xml:space="preserve"> 療養諸費</t>
  </si>
  <si>
    <t xml:space="preserve"> 療養諸費（つづき）</t>
  </si>
  <si>
    <t>療養諸費（つづき）</t>
  </si>
  <si>
    <t>高額療養費</t>
  </si>
  <si>
    <t>出産育児一時金</t>
  </si>
  <si>
    <t>葬祭費</t>
  </si>
  <si>
    <t>療養の給付（診療費）</t>
  </si>
  <si>
    <t>療養の給付（つづき）</t>
  </si>
  <si>
    <t>療養費等</t>
  </si>
  <si>
    <t>件数</t>
  </si>
  <si>
    <t>費用額</t>
  </si>
  <si>
    <t>受診率</t>
  </si>
  <si>
    <t>１件当たり
平均日数</t>
  </si>
  <si>
    <t>１件当たり
費用額</t>
  </si>
  <si>
    <t>１人当たり
費用額</t>
  </si>
  <si>
    <t>入院（食事療養費含まない）</t>
  </si>
  <si>
    <t>入院外</t>
  </si>
  <si>
    <t>歯科</t>
  </si>
  <si>
    <t>薬剤の給付</t>
  </si>
  <si>
    <t>食事療養</t>
  </si>
  <si>
    <t>訪問看護</t>
  </si>
  <si>
    <t>給付額</t>
  </si>
  <si>
    <t>-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</si>
  <si>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</si>
  <si>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</si>
  <si>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</si>
  <si>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</si>
  <si>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</si>
  <si>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</si>
  <si>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</si>
  <si>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</si>
  <si>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</si>
  <si>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</si>
  <si>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</si>
  <si>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>-</t>
  </si>
  <si>
    <t>資料：保険年金課</t>
  </si>
  <si>
    <t>（注1）入院、入院外、歯科、薬剤の給付、食事療養及び訪問看護については、
　　　 3月～2月診療ベースであり、月については支出月で区分。
　　　 （例：平成19年6月＝平成19年3月診療分）</t>
  </si>
  <si>
    <t>（注1）入院、入院外、歯科、薬剤の給付、食事療養及び訪問看護については、
　　　 3月～2月診療ベースであり、月については支出月で区分。
　　　 （例：平成18年6月＝平成18年3月診療分）</t>
  </si>
  <si>
    <t>（注2）療養費等、高額療養費、出産育児一時金及び葬祭費については、
　　　 支出決定月で区分。
　　　 （例：平成19年4月＝平成19年4月支給決定分）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</si>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</sst>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;[Red]\-#,##0.000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8" fontId="21" fillId="0" borderId="0" xfId="48" applyFont="1" applyBorder="1" applyAlignment="1">
      <alignment vertical="center"/>
    </xf>
    <xf numFmtId="177" fontId="21" fillId="0" borderId="0" xfId="48" applyNumberFormat="1" applyFont="1" applyAlignment="1">
      <alignment vertical="center"/>
    </xf>
    <xf numFmtId="40" fontId="21" fillId="0" borderId="0" xfId="48" applyNumberFormat="1" applyFont="1" applyAlignment="1">
      <alignment vertical="center"/>
    </xf>
    <xf numFmtId="38" fontId="21" fillId="0" borderId="0" xfId="48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0" fillId="0" borderId="0" xfId="48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8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;toukei_H201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2(月別無)"/>
      <sheetName val="1302(月別有、数式有)"/>
      <sheetName val="1302(1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14.50390625" style="0" customWidth="1"/>
    <col min="2" max="2" width="14.375" style="0" customWidth="1"/>
    <col min="3" max="3" width="19.125" style="0" customWidth="1"/>
    <col min="4" max="7" width="14.375" style="0" customWidth="1"/>
    <col min="8" max="8" width="11.625" style="0" customWidth="1"/>
    <col min="9" max="9" width="18.625" style="0" customWidth="1"/>
    <col min="10" max="10" width="11.625" style="0" customWidth="1"/>
    <col min="11" max="11" width="18.625" style="0" customWidth="1"/>
    <col min="12" max="12" width="11.625" style="0" customWidth="1"/>
    <col min="13" max="13" width="18.625" style="0" customWidth="1"/>
    <col min="14" max="14" width="11.625" style="0" customWidth="1"/>
    <col min="15" max="15" width="18.625" style="0" customWidth="1"/>
    <col min="16" max="16" width="11.625" style="0" customWidth="1"/>
    <col min="17" max="17" width="18.625" style="0" customWidth="1"/>
    <col min="18" max="18" width="11.625" style="0" customWidth="1"/>
    <col min="19" max="19" width="18.625" style="0" customWidth="1"/>
    <col min="20" max="20" width="9.50390625" style="0" customWidth="1"/>
    <col min="21" max="21" width="15.50390625" style="0" customWidth="1"/>
    <col min="23" max="23" width="15.50390625" style="0" customWidth="1"/>
    <col min="24" max="24" width="6.00390625" style="0" bestFit="1" customWidth="1"/>
    <col min="25" max="25" width="14.50390625" style="0" bestFit="1" customWidth="1"/>
    <col min="26" max="26" width="6.00390625" style="0" bestFit="1" customWidth="1"/>
    <col min="27" max="27" width="14.50390625" style="0" bestFit="1" customWidth="1"/>
    <col min="30" max="30" width="13.375" style="0" bestFit="1" customWidth="1"/>
  </cols>
  <sheetData>
    <row r="1" spans="2:27" ht="19.5" customHeight="1">
      <c r="B1" s="1" t="s">
        <v>0</v>
      </c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 t="s">
        <v>1</v>
      </c>
      <c r="U1" s="1"/>
      <c r="V1" s="1"/>
      <c r="W1" s="1"/>
      <c r="X1" s="1"/>
      <c r="Y1" s="1"/>
      <c r="Z1" s="1"/>
      <c r="AA1" s="1"/>
    </row>
    <row r="2" spans="7:27" ht="18" customHeight="1" thickBot="1">
      <c r="G2" s="2" t="s">
        <v>2</v>
      </c>
      <c r="M2" s="2" t="s">
        <v>3</v>
      </c>
      <c r="S2" s="2" t="s">
        <v>3</v>
      </c>
      <c r="AA2" t="s">
        <v>3</v>
      </c>
    </row>
    <row r="3" spans="1:27" ht="18" customHeight="1">
      <c r="A3" s="3" t="s">
        <v>4</v>
      </c>
      <c r="B3" s="3" t="s">
        <v>5</v>
      </c>
      <c r="C3" s="4"/>
      <c r="D3" s="4"/>
      <c r="E3" s="4"/>
      <c r="F3" s="4"/>
      <c r="G3" s="5"/>
      <c r="H3" s="3" t="s">
        <v>6</v>
      </c>
      <c r="I3" s="4"/>
      <c r="J3" s="4"/>
      <c r="K3" s="4"/>
      <c r="L3" s="4"/>
      <c r="M3" s="5"/>
      <c r="N3" s="3" t="s">
        <v>6</v>
      </c>
      <c r="O3" s="4"/>
      <c r="P3" s="4"/>
      <c r="Q3" s="4"/>
      <c r="R3" s="4"/>
      <c r="S3" s="4"/>
      <c r="T3" s="3" t="s">
        <v>7</v>
      </c>
      <c r="U3" s="4"/>
      <c r="V3" s="4" t="s">
        <v>8</v>
      </c>
      <c r="W3" s="4"/>
      <c r="X3" s="4" t="s">
        <v>9</v>
      </c>
      <c r="Y3" s="4"/>
      <c r="Z3" s="4" t="s">
        <v>10</v>
      </c>
      <c r="AA3" s="5"/>
    </row>
    <row r="4" spans="1:27" ht="18" customHeight="1">
      <c r="A4" s="6"/>
      <c r="B4" s="6" t="s">
        <v>11</v>
      </c>
      <c r="C4" s="7"/>
      <c r="D4" s="7"/>
      <c r="E4" s="7"/>
      <c r="F4" s="7"/>
      <c r="G4" s="8"/>
      <c r="H4" s="6" t="s">
        <v>12</v>
      </c>
      <c r="I4" s="7"/>
      <c r="J4" s="7"/>
      <c r="K4" s="7"/>
      <c r="L4" s="7"/>
      <c r="M4" s="8"/>
      <c r="N4" s="6" t="s">
        <v>12</v>
      </c>
      <c r="O4" s="7"/>
      <c r="P4" s="7"/>
      <c r="Q4" s="7"/>
      <c r="R4" s="7"/>
      <c r="S4" s="7"/>
      <c r="T4" s="7" t="s">
        <v>13</v>
      </c>
      <c r="U4" s="7"/>
      <c r="V4" s="7"/>
      <c r="W4" s="7"/>
      <c r="X4" s="7"/>
      <c r="Y4" s="7"/>
      <c r="Z4" s="7"/>
      <c r="AA4" s="8"/>
    </row>
    <row r="5" spans="1:27" ht="18" customHeight="1">
      <c r="A5" s="6"/>
      <c r="B5" s="6" t="s">
        <v>14</v>
      </c>
      <c r="C5" s="7" t="s">
        <v>15</v>
      </c>
      <c r="D5" s="7" t="s">
        <v>16</v>
      </c>
      <c r="E5" s="9" t="s">
        <v>17</v>
      </c>
      <c r="F5" s="9" t="s">
        <v>18</v>
      </c>
      <c r="G5" s="9" t="s">
        <v>19</v>
      </c>
      <c r="H5" s="7" t="s">
        <v>20</v>
      </c>
      <c r="I5" s="7"/>
      <c r="J5" s="7" t="s">
        <v>21</v>
      </c>
      <c r="K5" s="7"/>
      <c r="L5" s="7" t="s">
        <v>22</v>
      </c>
      <c r="M5" s="7"/>
      <c r="N5" s="7" t="s">
        <v>23</v>
      </c>
      <c r="O5" s="7"/>
      <c r="P5" s="7" t="s">
        <v>24</v>
      </c>
      <c r="Q5" s="7"/>
      <c r="R5" s="8" t="s">
        <v>25</v>
      </c>
      <c r="S5" s="6"/>
      <c r="T5" s="7"/>
      <c r="U5" s="7"/>
      <c r="V5" s="7"/>
      <c r="W5" s="7"/>
      <c r="X5" s="7"/>
      <c r="Y5" s="7"/>
      <c r="Z5" s="7"/>
      <c r="AA5" s="8"/>
    </row>
    <row r="6" spans="1:27" ht="18" customHeight="1">
      <c r="A6" s="6"/>
      <c r="B6" s="6"/>
      <c r="C6" s="7"/>
      <c r="D6" s="7"/>
      <c r="E6" s="7"/>
      <c r="F6" s="7"/>
      <c r="G6" s="7"/>
      <c r="H6" s="10" t="s">
        <v>14</v>
      </c>
      <c r="I6" s="10" t="s">
        <v>15</v>
      </c>
      <c r="J6" s="10" t="s">
        <v>14</v>
      </c>
      <c r="K6" s="10" t="s">
        <v>15</v>
      </c>
      <c r="L6" s="10" t="s">
        <v>14</v>
      </c>
      <c r="M6" s="10" t="s">
        <v>15</v>
      </c>
      <c r="N6" s="10" t="s">
        <v>14</v>
      </c>
      <c r="O6" s="10" t="s">
        <v>15</v>
      </c>
      <c r="P6" s="10" t="s">
        <v>14</v>
      </c>
      <c r="Q6" s="10" t="s">
        <v>15</v>
      </c>
      <c r="R6" s="10" t="s">
        <v>14</v>
      </c>
      <c r="S6" s="10" t="s">
        <v>15</v>
      </c>
      <c r="T6" s="10" t="s">
        <v>14</v>
      </c>
      <c r="U6" s="10" t="s">
        <v>15</v>
      </c>
      <c r="V6" s="10" t="s">
        <v>14</v>
      </c>
      <c r="W6" s="10" t="s">
        <v>26</v>
      </c>
      <c r="X6" s="10" t="s">
        <v>14</v>
      </c>
      <c r="Y6" s="10" t="s">
        <v>26</v>
      </c>
      <c r="Z6" s="10" t="s">
        <v>14</v>
      </c>
      <c r="AA6" s="11" t="s">
        <v>26</v>
      </c>
    </row>
    <row r="7" spans="1:27" ht="18" customHeight="1">
      <c r="A7" s="12" t="str">
        <f>"平成"&amp;A8-1&amp;"年度"</f>
        <v>平成15年度</v>
      </c>
      <c r="B7" s="13">
        <v>182483</v>
      </c>
      <c r="C7" s="14">
        <v>4935489479</v>
      </c>
      <c r="D7" s="15">
        <v>809.2013657930913</v>
      </c>
      <c r="E7" s="16">
        <v>2.5050607453845015</v>
      </c>
      <c r="F7" s="14">
        <v>27046.29734824614</v>
      </c>
      <c r="G7" s="14">
        <v>218859.00753846837</v>
      </c>
      <c r="H7" s="14">
        <v>5906</v>
      </c>
      <c r="I7" s="14">
        <v>2361530681</v>
      </c>
      <c r="J7" s="14">
        <v>151926</v>
      </c>
      <c r="K7" s="14">
        <v>2163577958</v>
      </c>
      <c r="L7" s="14">
        <v>24651</v>
      </c>
      <c r="M7" s="14">
        <v>410380840</v>
      </c>
      <c r="N7" s="14">
        <v>34762</v>
      </c>
      <c r="O7" s="14">
        <v>413882810</v>
      </c>
      <c r="P7" s="14">
        <v>5637</v>
      </c>
      <c r="Q7" s="14">
        <v>219072807</v>
      </c>
      <c r="R7" s="14">
        <v>108</v>
      </c>
      <c r="S7" s="14">
        <v>7317550</v>
      </c>
      <c r="T7" s="14">
        <v>9868</v>
      </c>
      <c r="U7" s="14">
        <v>97393291</v>
      </c>
      <c r="V7" s="14">
        <v>4723</v>
      </c>
      <c r="W7" s="14">
        <v>457399151</v>
      </c>
      <c r="X7" s="14">
        <v>113</v>
      </c>
      <c r="Y7" s="14">
        <v>34920000</v>
      </c>
      <c r="Z7" s="14">
        <v>557</v>
      </c>
      <c r="AA7" s="14">
        <v>26710000</v>
      </c>
    </row>
    <row r="8" spans="1:27" ht="18" customHeight="1">
      <c r="A8" s="12">
        <f>A9-1</f>
        <v>16</v>
      </c>
      <c r="B8" s="13">
        <v>198564</v>
      </c>
      <c r="C8" s="14">
        <v>5373591186</v>
      </c>
      <c r="D8" s="17">
        <v>835.953</v>
      </c>
      <c r="E8" s="18">
        <v>2.4325053886908</v>
      </c>
      <c r="F8" s="14">
        <v>27062.262978183357</v>
      </c>
      <c r="G8" s="14">
        <v>226219.95829445074</v>
      </c>
      <c r="H8" s="14">
        <v>6251</v>
      </c>
      <c r="I8" s="14">
        <v>2586406255</v>
      </c>
      <c r="J8" s="14">
        <v>165695</v>
      </c>
      <c r="K8" s="14">
        <v>2358392371</v>
      </c>
      <c r="L8" s="14">
        <v>26618</v>
      </c>
      <c r="M8" s="14">
        <v>428792560</v>
      </c>
      <c r="N8" s="14">
        <v>40037</v>
      </c>
      <c r="O8" s="14">
        <v>482263470</v>
      </c>
      <c r="P8" s="14">
        <v>5929</v>
      </c>
      <c r="Q8" s="14">
        <v>227068169</v>
      </c>
      <c r="R8" s="14">
        <v>98</v>
      </c>
      <c r="S8" s="14">
        <v>6741250</v>
      </c>
      <c r="T8" s="14">
        <v>10883</v>
      </c>
      <c r="U8" s="14">
        <v>108622409</v>
      </c>
      <c r="V8" s="14">
        <v>5198</v>
      </c>
      <c r="W8" s="14">
        <v>511619211</v>
      </c>
      <c r="X8" s="14">
        <v>112</v>
      </c>
      <c r="Y8" s="14">
        <v>34750000</v>
      </c>
      <c r="Z8" s="14">
        <v>566</v>
      </c>
      <c r="AA8" s="14">
        <v>27280000</v>
      </c>
    </row>
    <row r="9" spans="1:27" ht="18" customHeight="1">
      <c r="A9" s="12">
        <f>A10-1</f>
        <v>17</v>
      </c>
      <c r="B9" s="13">
        <v>213391</v>
      </c>
      <c r="C9" s="14">
        <v>5762911468</v>
      </c>
      <c r="D9" s="17">
        <v>873.729681</v>
      </c>
      <c r="E9" s="18">
        <v>2.397495676</v>
      </c>
      <c r="F9" s="14">
        <v>27006</v>
      </c>
      <c r="G9" s="14">
        <v>215154</v>
      </c>
      <c r="H9" s="14">
        <v>6558</v>
      </c>
      <c r="I9" s="14">
        <v>2824077487</v>
      </c>
      <c r="J9" s="14">
        <v>177699</v>
      </c>
      <c r="K9" s="14">
        <v>2479855401</v>
      </c>
      <c r="L9" s="14">
        <v>29134</v>
      </c>
      <c r="M9" s="14">
        <v>458978580</v>
      </c>
      <c r="N9" s="14">
        <v>55081</v>
      </c>
      <c r="O9" s="13">
        <v>675921350</v>
      </c>
      <c r="P9" s="13">
        <v>6238</v>
      </c>
      <c r="Q9" s="13">
        <v>241719900</v>
      </c>
      <c r="R9" s="13">
        <v>96</v>
      </c>
      <c r="S9" s="13">
        <v>6964150</v>
      </c>
      <c r="T9" s="14">
        <v>11866</v>
      </c>
      <c r="U9" s="14">
        <v>114815133</v>
      </c>
      <c r="V9" s="14">
        <v>5625</v>
      </c>
      <c r="W9" s="14">
        <v>539464723</v>
      </c>
      <c r="X9" s="14">
        <v>110</v>
      </c>
      <c r="Y9" s="14">
        <v>33000000</v>
      </c>
      <c r="Z9" s="14">
        <v>584</v>
      </c>
      <c r="AA9" s="14">
        <v>29200000</v>
      </c>
    </row>
    <row r="10" spans="1:27" s="27" customFormat="1" ht="18" customHeight="1">
      <c r="A10" s="19">
        <f>A11-1</f>
        <v>18</v>
      </c>
      <c r="B10" s="48">
        <v>226111</v>
      </c>
      <c r="C10" s="49">
        <v>6001195454</v>
      </c>
      <c r="D10" s="50">
        <v>901.715</v>
      </c>
      <c r="E10" s="51">
        <v>2.36</v>
      </c>
      <c r="F10" s="49">
        <v>26541</v>
      </c>
      <c r="G10" s="49">
        <v>239356</v>
      </c>
      <c r="H10" s="49">
        <v>6830</v>
      </c>
      <c r="I10" s="49">
        <v>2956363992</v>
      </c>
      <c r="J10" s="49">
        <v>188564</v>
      </c>
      <c r="K10" s="49">
        <v>2578166242</v>
      </c>
      <c r="L10" s="49">
        <v>30717</v>
      </c>
      <c r="M10" s="49">
        <v>466665220</v>
      </c>
      <c r="N10" s="49">
        <v>67992</v>
      </c>
      <c r="O10" s="48">
        <v>834955073</v>
      </c>
      <c r="P10" s="48">
        <v>6505</v>
      </c>
      <c r="Q10" s="48">
        <v>208486148</v>
      </c>
      <c r="R10" s="48">
        <v>92</v>
      </c>
      <c r="S10" s="48">
        <v>5920000</v>
      </c>
      <c r="T10" s="49">
        <v>12433</v>
      </c>
      <c r="U10" s="49">
        <v>128569461</v>
      </c>
      <c r="V10" s="49">
        <v>6521</v>
      </c>
      <c r="W10" s="49">
        <v>543518594</v>
      </c>
      <c r="X10" s="49">
        <v>96</v>
      </c>
      <c r="Y10" s="49">
        <v>30950000</v>
      </c>
      <c r="Z10" s="49">
        <v>570</v>
      </c>
      <c r="AA10" s="49">
        <v>28500000</v>
      </c>
    </row>
    <row r="11" spans="1:27" ht="18" customHeight="1">
      <c r="A11" s="20">
        <v>19</v>
      </c>
      <c r="B11" s="21">
        <f>SUM(B15:B26)</f>
        <v>238447</v>
      </c>
      <c r="C11" s="21">
        <f>SUM(C15:C26)</f>
        <v>6402156930</v>
      </c>
      <c r="D11" s="22">
        <v>943.299</v>
      </c>
      <c r="E11" s="23">
        <v>2.32</v>
      </c>
      <c r="F11" s="24">
        <f>ROUNDDOWN(C11/B11,0)</f>
        <v>26849</v>
      </c>
      <c r="G11" s="24">
        <v>253269</v>
      </c>
      <c r="H11" s="24">
        <f>SUM(H13:H26)</f>
        <v>7222</v>
      </c>
      <c r="I11" s="24">
        <f aca="true" t="shared" si="0" ref="I11:AA11">SUM(I13:I26)</f>
        <v>3179754797</v>
      </c>
      <c r="J11" s="24">
        <f t="shared" si="0"/>
        <v>199771</v>
      </c>
      <c r="K11" s="24">
        <f t="shared" si="0"/>
        <v>2743056313</v>
      </c>
      <c r="L11" s="24">
        <f t="shared" si="0"/>
        <v>31454</v>
      </c>
      <c r="M11" s="24">
        <f t="shared" si="0"/>
        <v>479345820</v>
      </c>
      <c r="N11" s="24">
        <f t="shared" si="0"/>
        <v>76306</v>
      </c>
      <c r="O11" s="24">
        <f t="shared" si="0"/>
        <v>998471620</v>
      </c>
      <c r="P11" s="24">
        <f t="shared" si="0"/>
        <v>6880</v>
      </c>
      <c r="Q11" s="24">
        <f t="shared" si="0"/>
        <v>212875819</v>
      </c>
      <c r="R11" s="24">
        <f t="shared" si="0"/>
        <v>108</v>
      </c>
      <c r="S11" s="24">
        <f t="shared" si="0"/>
        <v>7051500</v>
      </c>
      <c r="T11" s="24">
        <f t="shared" si="0"/>
        <v>13139</v>
      </c>
      <c r="U11" s="24">
        <f t="shared" si="0"/>
        <v>131048786</v>
      </c>
      <c r="V11" s="24">
        <f t="shared" si="0"/>
        <v>7162</v>
      </c>
      <c r="W11" s="24">
        <f t="shared" si="0"/>
        <v>542050218</v>
      </c>
      <c r="X11" s="24">
        <f t="shared" si="0"/>
        <v>104</v>
      </c>
      <c r="Y11" s="24">
        <f t="shared" si="0"/>
        <v>36400000</v>
      </c>
      <c r="Z11" s="24">
        <f t="shared" si="0"/>
        <v>600</v>
      </c>
      <c r="AA11" s="24">
        <f t="shared" si="0"/>
        <v>30000000</v>
      </c>
    </row>
    <row r="12" spans="1:27" ht="11.25">
      <c r="A12" s="25"/>
      <c r="B12" s="26"/>
      <c r="C12" s="27"/>
      <c r="D12" s="28"/>
      <c r="E12" s="29"/>
      <c r="F12" s="30"/>
      <c r="G12" s="30"/>
      <c r="H12" s="14"/>
      <c r="I12" s="27"/>
      <c r="J12" s="14"/>
      <c r="K12" s="14"/>
      <c r="L12" s="14"/>
      <c r="M12" s="14"/>
      <c r="N12" s="27"/>
      <c r="O12" s="27"/>
      <c r="P12" s="27"/>
      <c r="Q12" s="14"/>
      <c r="R12" s="27"/>
      <c r="S12" s="27"/>
      <c r="T12" s="27"/>
      <c r="U12" s="14"/>
      <c r="V12" s="27"/>
      <c r="W12" s="27"/>
      <c r="X12" s="27"/>
      <c r="Y12" s="27"/>
      <c r="Z12" s="27"/>
      <c r="AA12" s="27"/>
    </row>
    <row r="13" spans="1:27" ht="18" customHeight="1">
      <c r="A13" s="19" t="str">
        <f>"平成"&amp;A11&amp;"年 4月"</f>
        <v>平成19年 4月</v>
      </c>
      <c r="B13" s="31" t="s">
        <v>27</v>
      </c>
      <c r="C13" s="32" t="s">
        <v>27</v>
      </c>
      <c r="D13" s="33" t="s">
        <v>27</v>
      </c>
      <c r="E13" s="34" t="s">
        <v>27</v>
      </c>
      <c r="F13" s="35" t="s">
        <v>27</v>
      </c>
      <c r="G13" s="35" t="s">
        <v>27</v>
      </c>
      <c r="H13" s="32" t="s">
        <v>27</v>
      </c>
      <c r="I13" s="32" t="s">
        <v>27</v>
      </c>
      <c r="J13" s="32" t="s">
        <v>27</v>
      </c>
      <c r="K13" s="32" t="s">
        <v>27</v>
      </c>
      <c r="L13" s="32" t="s">
        <v>27</v>
      </c>
      <c r="M13" s="32" t="s">
        <v>27</v>
      </c>
      <c r="N13" s="32" t="s">
        <v>27</v>
      </c>
      <c r="O13" s="32" t="s">
        <v>27</v>
      </c>
      <c r="P13" s="32" t="s">
        <v>27</v>
      </c>
      <c r="Q13" s="32" t="s">
        <v>27</v>
      </c>
      <c r="R13" s="32" t="s">
        <v>27</v>
      </c>
      <c r="S13" s="32" t="s">
        <v>27</v>
      </c>
      <c r="T13" s="14">
        <v>1001</v>
      </c>
      <c r="U13" s="14">
        <v>9870520</v>
      </c>
      <c r="V13" s="14">
        <v>477</v>
      </c>
      <c r="W13" s="14">
        <v>39891286</v>
      </c>
      <c r="X13" s="27">
        <v>12</v>
      </c>
      <c r="Y13" s="14">
        <v>4200000</v>
      </c>
      <c r="Z13" s="27">
        <v>43</v>
      </c>
      <c r="AA13" s="14">
        <v>2150000</v>
      </c>
    </row>
    <row r="14" spans="1:27" ht="18" customHeight="1">
      <c r="A14" s="19" t="s">
        <v>28</v>
      </c>
      <c r="B14" s="31" t="s">
        <v>27</v>
      </c>
      <c r="C14" s="32" t="s">
        <v>27</v>
      </c>
      <c r="D14" s="33" t="s">
        <v>27</v>
      </c>
      <c r="E14" s="34" t="s">
        <v>27</v>
      </c>
      <c r="F14" s="35" t="s">
        <v>27</v>
      </c>
      <c r="G14" s="35" t="s">
        <v>27</v>
      </c>
      <c r="H14" s="32" t="s">
        <v>27</v>
      </c>
      <c r="I14" s="32" t="s">
        <v>27</v>
      </c>
      <c r="J14" s="32" t="s">
        <v>27</v>
      </c>
      <c r="K14" s="32" t="s">
        <v>27</v>
      </c>
      <c r="L14" s="32" t="s">
        <v>27</v>
      </c>
      <c r="M14" s="32" t="s">
        <v>27</v>
      </c>
      <c r="N14" s="32" t="s">
        <v>27</v>
      </c>
      <c r="O14" s="32" t="s">
        <v>27</v>
      </c>
      <c r="P14" s="32" t="s">
        <v>27</v>
      </c>
      <c r="Q14" s="32" t="s">
        <v>27</v>
      </c>
      <c r="R14" s="32" t="s">
        <v>27</v>
      </c>
      <c r="S14" s="32" t="s">
        <v>27</v>
      </c>
      <c r="T14" s="14">
        <v>1065</v>
      </c>
      <c r="U14" s="14">
        <v>11077350</v>
      </c>
      <c r="V14" s="14">
        <v>535</v>
      </c>
      <c r="W14" s="14">
        <v>49195743</v>
      </c>
      <c r="X14" s="14">
        <v>9</v>
      </c>
      <c r="Y14" s="14">
        <v>3150000</v>
      </c>
      <c r="Z14" s="14">
        <v>45</v>
      </c>
      <c r="AA14" s="14">
        <v>2250000</v>
      </c>
    </row>
    <row r="15" spans="1:27" ht="18" customHeight="1">
      <c r="A15" s="19" t="s">
        <v>29</v>
      </c>
      <c r="B15" s="36">
        <v>20517</v>
      </c>
      <c r="C15" s="36">
        <v>569186450</v>
      </c>
      <c r="D15" s="28">
        <v>81.4005</v>
      </c>
      <c r="E15" s="29">
        <v>2.369</v>
      </c>
      <c r="F15" s="14">
        <v>27742</v>
      </c>
      <c r="G15" s="14">
        <v>22582</v>
      </c>
      <c r="H15" s="14">
        <v>606</v>
      </c>
      <c r="I15" s="14">
        <v>283879880</v>
      </c>
      <c r="J15" s="14">
        <v>17220</v>
      </c>
      <c r="K15" s="14">
        <v>242785870</v>
      </c>
      <c r="L15" s="14">
        <v>2691</v>
      </c>
      <c r="M15" s="14">
        <v>42520700</v>
      </c>
      <c r="N15" s="14">
        <v>6375</v>
      </c>
      <c r="O15" s="14">
        <v>82346470</v>
      </c>
      <c r="P15" s="14">
        <v>577</v>
      </c>
      <c r="Q15" s="14">
        <v>18384028</v>
      </c>
      <c r="R15" s="14">
        <v>6</v>
      </c>
      <c r="S15" s="14">
        <v>338400</v>
      </c>
      <c r="T15" s="14">
        <v>1177</v>
      </c>
      <c r="U15" s="14">
        <v>11725698</v>
      </c>
      <c r="V15" s="14">
        <v>496</v>
      </c>
      <c r="W15" s="14">
        <v>39386307</v>
      </c>
      <c r="X15" s="14">
        <v>6</v>
      </c>
      <c r="Y15" s="14">
        <v>2100000</v>
      </c>
      <c r="Z15" s="14">
        <v>53</v>
      </c>
      <c r="AA15" s="14">
        <v>2650000</v>
      </c>
    </row>
    <row r="16" spans="1:27" ht="18" customHeight="1">
      <c r="A16" s="19" t="s">
        <v>30</v>
      </c>
      <c r="B16" s="36">
        <v>19408</v>
      </c>
      <c r="C16" s="36">
        <v>504011602</v>
      </c>
      <c r="D16" s="28">
        <v>76.2923</v>
      </c>
      <c r="E16" s="29">
        <v>2.322</v>
      </c>
      <c r="F16" s="14">
        <v>25969</v>
      </c>
      <c r="G16" s="14">
        <v>19812</v>
      </c>
      <c r="H16" s="14">
        <v>573</v>
      </c>
      <c r="I16" s="14">
        <v>241155896</v>
      </c>
      <c r="J16" s="14">
        <v>16235</v>
      </c>
      <c r="K16" s="14">
        <v>223957836</v>
      </c>
      <c r="L16" s="14">
        <v>2600</v>
      </c>
      <c r="M16" s="14">
        <v>38897870</v>
      </c>
      <c r="N16" s="14">
        <v>6033</v>
      </c>
      <c r="O16" s="14">
        <v>76988550</v>
      </c>
      <c r="P16" s="14">
        <v>542</v>
      </c>
      <c r="Q16" s="14">
        <v>17319174</v>
      </c>
      <c r="R16" s="14">
        <v>8</v>
      </c>
      <c r="S16" s="14">
        <v>577600</v>
      </c>
      <c r="T16" s="14">
        <v>1140</v>
      </c>
      <c r="U16" s="14">
        <v>11766630</v>
      </c>
      <c r="V16" s="14">
        <v>524</v>
      </c>
      <c r="W16" s="14">
        <v>45559101</v>
      </c>
      <c r="X16" s="14">
        <v>13</v>
      </c>
      <c r="Y16" s="14">
        <v>4550000</v>
      </c>
      <c r="Z16" s="14">
        <v>37</v>
      </c>
      <c r="AA16" s="14">
        <v>1850000</v>
      </c>
    </row>
    <row r="17" spans="1:27" ht="18" customHeight="1">
      <c r="A17" s="19" t="s">
        <v>31</v>
      </c>
      <c r="B17" s="36">
        <v>20244</v>
      </c>
      <c r="C17" s="36">
        <v>544388870</v>
      </c>
      <c r="D17" s="28">
        <v>79.6632</v>
      </c>
      <c r="E17" s="29">
        <v>2.314</v>
      </c>
      <c r="F17" s="14">
        <v>26891</v>
      </c>
      <c r="G17" s="14">
        <v>21422</v>
      </c>
      <c r="H17" s="14">
        <v>608</v>
      </c>
      <c r="I17" s="14">
        <v>271441660</v>
      </c>
      <c r="J17" s="14">
        <v>16940</v>
      </c>
      <c r="K17" s="14">
        <v>232491910</v>
      </c>
      <c r="L17" s="14">
        <v>2696</v>
      </c>
      <c r="M17" s="14">
        <v>40455300</v>
      </c>
      <c r="N17" s="14">
        <v>6320</v>
      </c>
      <c r="O17" s="14">
        <v>80151780</v>
      </c>
      <c r="P17" s="14">
        <v>576</v>
      </c>
      <c r="Q17" s="14">
        <v>17357936</v>
      </c>
      <c r="R17" s="14">
        <v>7</v>
      </c>
      <c r="S17" s="14">
        <v>495150</v>
      </c>
      <c r="T17" s="14">
        <v>1184</v>
      </c>
      <c r="U17" s="14">
        <v>12431715</v>
      </c>
      <c r="V17" s="14">
        <v>567</v>
      </c>
      <c r="W17" s="14">
        <v>40721886</v>
      </c>
      <c r="X17" s="14">
        <v>5</v>
      </c>
      <c r="Y17" s="14">
        <v>1750000</v>
      </c>
      <c r="Z17" s="14">
        <v>45</v>
      </c>
      <c r="AA17" s="14">
        <v>2250000</v>
      </c>
    </row>
    <row r="18" spans="1:27" ht="18" customHeight="1">
      <c r="A18" s="19" t="s">
        <v>32</v>
      </c>
      <c r="B18" s="36">
        <v>20010</v>
      </c>
      <c r="C18" s="36">
        <v>513798660</v>
      </c>
      <c r="D18" s="28">
        <v>78.8603</v>
      </c>
      <c r="E18" s="29">
        <v>2.326</v>
      </c>
      <c r="F18" s="14">
        <v>25677</v>
      </c>
      <c r="G18" s="14">
        <v>20249</v>
      </c>
      <c r="H18" s="14">
        <v>590</v>
      </c>
      <c r="I18" s="14">
        <v>248834450</v>
      </c>
      <c r="J18" s="14">
        <v>16709</v>
      </c>
      <c r="K18" s="14">
        <v>225604650</v>
      </c>
      <c r="L18" s="14">
        <v>2711</v>
      </c>
      <c r="M18" s="14">
        <v>39359560</v>
      </c>
      <c r="N18" s="14">
        <v>6157</v>
      </c>
      <c r="O18" s="14">
        <v>77275910</v>
      </c>
      <c r="P18" s="14">
        <v>567</v>
      </c>
      <c r="Q18" s="14">
        <v>17039616</v>
      </c>
      <c r="R18" s="14">
        <v>7</v>
      </c>
      <c r="S18" s="14">
        <v>527850</v>
      </c>
      <c r="T18" s="14">
        <v>1140</v>
      </c>
      <c r="U18" s="14">
        <v>12178964</v>
      </c>
      <c r="V18" s="14">
        <v>754</v>
      </c>
      <c r="W18" s="14">
        <v>47194020</v>
      </c>
      <c r="X18" s="14">
        <v>8</v>
      </c>
      <c r="Y18" s="14">
        <v>2800000</v>
      </c>
      <c r="Z18" s="14">
        <v>28</v>
      </c>
      <c r="AA18" s="14">
        <v>1400000</v>
      </c>
    </row>
    <row r="19" spans="1:27" ht="18" customHeight="1">
      <c r="A19" s="19" t="s">
        <v>33</v>
      </c>
      <c r="B19" s="36">
        <v>20225</v>
      </c>
      <c r="C19" s="36">
        <v>539260057</v>
      </c>
      <c r="D19" s="28">
        <v>79.6448</v>
      </c>
      <c r="E19" s="29">
        <v>2.35</v>
      </c>
      <c r="F19" s="14">
        <v>26663</v>
      </c>
      <c r="G19" s="14">
        <v>21235</v>
      </c>
      <c r="H19" s="14">
        <v>627</v>
      </c>
      <c r="I19" s="14">
        <v>265415477</v>
      </c>
      <c r="J19" s="14">
        <v>16889</v>
      </c>
      <c r="K19" s="14">
        <v>232173860</v>
      </c>
      <c r="L19" s="14">
        <v>2709</v>
      </c>
      <c r="M19" s="14">
        <v>41670720</v>
      </c>
      <c r="N19" s="14">
        <v>6208</v>
      </c>
      <c r="O19" s="14">
        <v>81995500</v>
      </c>
      <c r="P19" s="14">
        <v>597</v>
      </c>
      <c r="Q19" s="14">
        <v>18058341</v>
      </c>
      <c r="R19" s="14">
        <v>8</v>
      </c>
      <c r="S19" s="14">
        <v>495600</v>
      </c>
      <c r="T19" s="14">
        <v>1040</v>
      </c>
      <c r="U19" s="14">
        <v>10069077</v>
      </c>
      <c r="V19" s="14">
        <v>559</v>
      </c>
      <c r="W19" s="14">
        <v>42526604</v>
      </c>
      <c r="X19" s="14">
        <v>8</v>
      </c>
      <c r="Y19" s="14">
        <v>2800000</v>
      </c>
      <c r="Z19" s="14">
        <v>59</v>
      </c>
      <c r="AA19" s="14">
        <v>2950000</v>
      </c>
    </row>
    <row r="20" spans="1:27" ht="18" customHeight="1">
      <c r="A20" s="19" t="s">
        <v>34</v>
      </c>
      <c r="B20" s="36">
        <v>19640</v>
      </c>
      <c r="C20" s="36">
        <v>520374613</v>
      </c>
      <c r="D20" s="28">
        <v>77.399</v>
      </c>
      <c r="E20" s="29">
        <v>2.308</v>
      </c>
      <c r="F20" s="14">
        <v>26495</v>
      </c>
      <c r="G20" s="14">
        <v>20507</v>
      </c>
      <c r="H20" s="14">
        <v>638</v>
      </c>
      <c r="I20" s="14">
        <v>260291332</v>
      </c>
      <c r="J20" s="14">
        <v>16512</v>
      </c>
      <c r="K20" s="14">
        <v>222818901</v>
      </c>
      <c r="L20" s="14">
        <v>2490</v>
      </c>
      <c r="M20" s="14">
        <v>37264380</v>
      </c>
      <c r="N20" s="14">
        <v>6339</v>
      </c>
      <c r="O20" s="14">
        <v>85167830</v>
      </c>
      <c r="P20" s="14">
        <v>612</v>
      </c>
      <c r="Q20" s="14">
        <v>18337005</v>
      </c>
      <c r="R20" s="14">
        <v>8</v>
      </c>
      <c r="S20" s="14">
        <v>572300</v>
      </c>
      <c r="T20" s="14">
        <v>1100</v>
      </c>
      <c r="U20" s="14">
        <v>10632357</v>
      </c>
      <c r="V20" s="14">
        <v>496</v>
      </c>
      <c r="W20" s="14">
        <v>39060139</v>
      </c>
      <c r="X20" s="14">
        <v>11</v>
      </c>
      <c r="Y20" s="14">
        <v>3850000</v>
      </c>
      <c r="Z20" s="14">
        <v>86</v>
      </c>
      <c r="AA20" s="14">
        <v>4300000</v>
      </c>
    </row>
    <row r="21" spans="1:27" ht="18" customHeight="1">
      <c r="A21" s="19" t="s">
        <v>35</v>
      </c>
      <c r="B21" s="36">
        <v>18927</v>
      </c>
      <c r="C21" s="36">
        <v>485225658</v>
      </c>
      <c r="D21" s="28">
        <v>74.5128</v>
      </c>
      <c r="E21" s="29">
        <v>2.285</v>
      </c>
      <c r="F21" s="14">
        <v>25636</v>
      </c>
      <c r="G21" s="14">
        <v>19102</v>
      </c>
      <c r="H21" s="14">
        <v>583</v>
      </c>
      <c r="I21" s="14">
        <v>236735422</v>
      </c>
      <c r="J21" s="14">
        <v>15862</v>
      </c>
      <c r="K21" s="14">
        <v>209429816</v>
      </c>
      <c r="L21" s="14">
        <v>2482</v>
      </c>
      <c r="M21" s="14">
        <v>39060420</v>
      </c>
      <c r="N21" s="14">
        <v>6153</v>
      </c>
      <c r="O21" s="14">
        <v>78063600</v>
      </c>
      <c r="P21" s="14">
        <v>563</v>
      </c>
      <c r="Q21" s="14">
        <v>17424735</v>
      </c>
      <c r="R21" s="14">
        <v>10</v>
      </c>
      <c r="S21" s="14">
        <v>635400</v>
      </c>
      <c r="T21" s="14">
        <v>1239</v>
      </c>
      <c r="U21" s="14">
        <v>12023492</v>
      </c>
      <c r="V21" s="14">
        <v>971</v>
      </c>
      <c r="W21" s="14">
        <v>55928662</v>
      </c>
      <c r="X21" s="14">
        <v>6</v>
      </c>
      <c r="Y21" s="14">
        <v>2100000</v>
      </c>
      <c r="Z21" s="14">
        <v>33</v>
      </c>
      <c r="AA21" s="14">
        <v>1650000</v>
      </c>
    </row>
    <row r="22" spans="1:27" ht="18" customHeight="1">
      <c r="A22" s="19" t="str">
        <f>"平成"&amp;A11+1&amp;"年 1月"</f>
        <v>平成20年 1月</v>
      </c>
      <c r="B22" s="36">
        <v>20749</v>
      </c>
      <c r="C22" s="36">
        <v>558707590</v>
      </c>
      <c r="D22" s="28">
        <v>81.7759</v>
      </c>
      <c r="E22" s="29">
        <v>2.342</v>
      </c>
      <c r="F22" s="14">
        <v>26926</v>
      </c>
      <c r="G22" s="14">
        <v>22019</v>
      </c>
      <c r="H22" s="14">
        <v>617</v>
      </c>
      <c r="I22" s="14">
        <v>271712990</v>
      </c>
      <c r="J22" s="14">
        <v>17456</v>
      </c>
      <c r="K22" s="14">
        <v>244064850</v>
      </c>
      <c r="L22" s="14">
        <v>2676</v>
      </c>
      <c r="M22" s="14">
        <v>42929750</v>
      </c>
      <c r="N22" s="14">
        <v>6725</v>
      </c>
      <c r="O22" s="14">
        <v>90068470</v>
      </c>
      <c r="P22" s="14">
        <v>580</v>
      </c>
      <c r="Q22" s="14">
        <v>17108854</v>
      </c>
      <c r="R22" s="14">
        <v>12</v>
      </c>
      <c r="S22" s="14">
        <v>732600</v>
      </c>
      <c r="T22" s="14">
        <v>1032</v>
      </c>
      <c r="U22" s="14">
        <v>9508260</v>
      </c>
      <c r="V22" s="14">
        <v>655</v>
      </c>
      <c r="W22" s="14">
        <v>43413164</v>
      </c>
      <c r="X22" s="14">
        <v>7</v>
      </c>
      <c r="Y22" s="14">
        <v>2450000</v>
      </c>
      <c r="Z22" s="14">
        <v>63</v>
      </c>
      <c r="AA22" s="14">
        <v>3150000</v>
      </c>
    </row>
    <row r="23" spans="1:27" ht="18" customHeight="1">
      <c r="A23" s="19" t="s">
        <v>36</v>
      </c>
      <c r="B23" s="36">
        <v>20055</v>
      </c>
      <c r="C23" s="36">
        <v>536087260</v>
      </c>
      <c r="D23" s="28">
        <v>79.5423</v>
      </c>
      <c r="E23" s="29">
        <v>2.303</v>
      </c>
      <c r="F23" s="14">
        <v>26730</v>
      </c>
      <c r="G23" s="14">
        <v>21262</v>
      </c>
      <c r="H23" s="14">
        <v>636</v>
      </c>
      <c r="I23" s="14">
        <v>261664210</v>
      </c>
      <c r="J23" s="14">
        <v>16871</v>
      </c>
      <c r="K23" s="14">
        <v>234829080</v>
      </c>
      <c r="L23" s="14">
        <v>2548</v>
      </c>
      <c r="M23" s="14">
        <v>39593970</v>
      </c>
      <c r="N23" s="14">
        <v>6613</v>
      </c>
      <c r="O23" s="14">
        <v>86352480</v>
      </c>
      <c r="P23" s="14">
        <v>596</v>
      </c>
      <c r="Q23" s="14">
        <v>17908300</v>
      </c>
      <c r="R23" s="14">
        <v>10</v>
      </c>
      <c r="S23" s="14">
        <v>760200</v>
      </c>
      <c r="T23" s="37">
        <v>946</v>
      </c>
      <c r="U23" s="37">
        <v>9196759</v>
      </c>
      <c r="V23" s="37">
        <v>565</v>
      </c>
      <c r="W23" s="37">
        <v>47773460</v>
      </c>
      <c r="X23" s="14">
        <v>10</v>
      </c>
      <c r="Y23" s="14">
        <v>3500000</v>
      </c>
      <c r="Z23" s="14">
        <v>41</v>
      </c>
      <c r="AA23" s="14">
        <v>2050000</v>
      </c>
    </row>
    <row r="24" spans="1:27" ht="18" customHeight="1">
      <c r="A24" s="19" t="s">
        <v>37</v>
      </c>
      <c r="B24" s="36">
        <v>19946</v>
      </c>
      <c r="C24" s="36">
        <v>553555150</v>
      </c>
      <c r="D24" s="28">
        <v>79.3902</v>
      </c>
      <c r="E24" s="29">
        <v>2.297</v>
      </c>
      <c r="F24" s="14">
        <v>27752</v>
      </c>
      <c r="G24" s="14">
        <v>22032</v>
      </c>
      <c r="H24" s="14">
        <v>576</v>
      </c>
      <c r="I24" s="14">
        <v>280555390</v>
      </c>
      <c r="J24" s="14">
        <v>16700</v>
      </c>
      <c r="K24" s="14">
        <v>230303910</v>
      </c>
      <c r="L24" s="14">
        <v>2670</v>
      </c>
      <c r="M24" s="14">
        <v>42695850</v>
      </c>
      <c r="N24" s="14">
        <v>6630</v>
      </c>
      <c r="O24" s="14">
        <v>91544390</v>
      </c>
      <c r="P24" s="14">
        <v>554</v>
      </c>
      <c r="Q24" s="14">
        <v>17912616</v>
      </c>
      <c r="R24" s="14">
        <v>11</v>
      </c>
      <c r="S24" s="14">
        <v>693950</v>
      </c>
      <c r="T24" s="37">
        <v>1075</v>
      </c>
      <c r="U24" s="37">
        <v>10567964</v>
      </c>
      <c r="V24" s="37">
        <v>563</v>
      </c>
      <c r="W24" s="37">
        <v>51399846</v>
      </c>
      <c r="X24" s="14">
        <v>9</v>
      </c>
      <c r="Y24" s="14">
        <v>3150000</v>
      </c>
      <c r="Z24" s="14">
        <v>67</v>
      </c>
      <c r="AA24" s="14">
        <v>3350000</v>
      </c>
    </row>
    <row r="25" spans="1:27" ht="18" customHeight="1">
      <c r="A25" s="19" t="s">
        <v>38</v>
      </c>
      <c r="B25" s="36">
        <v>19226</v>
      </c>
      <c r="C25" s="36">
        <v>536588000</v>
      </c>
      <c r="D25" s="38">
        <v>76.9071</v>
      </c>
      <c r="E25" s="39">
        <v>2.284</v>
      </c>
      <c r="F25" s="14">
        <v>27909</v>
      </c>
      <c r="G25" s="13">
        <v>21464</v>
      </c>
      <c r="H25" s="13">
        <v>596</v>
      </c>
      <c r="I25" s="13">
        <v>278737400</v>
      </c>
      <c r="J25" s="13">
        <v>16070</v>
      </c>
      <c r="K25" s="13">
        <v>222284660</v>
      </c>
      <c r="L25" s="13">
        <v>2560</v>
      </c>
      <c r="M25" s="13">
        <v>35565940</v>
      </c>
      <c r="N25" s="13">
        <v>6329</v>
      </c>
      <c r="O25" s="13">
        <v>83181420</v>
      </c>
      <c r="P25" s="13">
        <v>567</v>
      </c>
      <c r="Q25" s="13">
        <v>18239102</v>
      </c>
      <c r="R25" s="13">
        <v>10</v>
      </c>
      <c r="S25" s="13">
        <v>642800</v>
      </c>
      <c r="T25" s="37" t="s">
        <v>39</v>
      </c>
      <c r="U25" s="37" t="s">
        <v>39</v>
      </c>
      <c r="V25" s="37" t="s">
        <v>39</v>
      </c>
      <c r="W25" s="37" t="s">
        <v>39</v>
      </c>
      <c r="X25" s="37" t="s">
        <v>39</v>
      </c>
      <c r="Y25" s="37" t="s">
        <v>27</v>
      </c>
      <c r="Z25" s="37" t="s">
        <v>27</v>
      </c>
      <c r="AA25" s="37" t="s">
        <v>27</v>
      </c>
    </row>
    <row r="26" spans="1:27" ht="18" customHeight="1">
      <c r="A26" s="40" t="s">
        <v>28</v>
      </c>
      <c r="B26" s="41">
        <v>19500</v>
      </c>
      <c r="C26" s="41">
        <v>540973020</v>
      </c>
      <c r="D26" s="42">
        <v>78.2033</v>
      </c>
      <c r="E26" s="43">
        <v>2.296</v>
      </c>
      <c r="F26" s="44">
        <v>27742</v>
      </c>
      <c r="G26" s="44">
        <v>21695</v>
      </c>
      <c r="H26" s="44">
        <v>572</v>
      </c>
      <c r="I26" s="44">
        <v>279330690</v>
      </c>
      <c r="J26" s="44">
        <v>16307</v>
      </c>
      <c r="K26" s="44">
        <v>222310970</v>
      </c>
      <c r="L26" s="44">
        <v>2621</v>
      </c>
      <c r="M26" s="44">
        <v>39331360</v>
      </c>
      <c r="N26" s="44">
        <v>6424</v>
      </c>
      <c r="O26" s="44">
        <v>85335220</v>
      </c>
      <c r="P26" s="44">
        <v>549</v>
      </c>
      <c r="Q26" s="44">
        <v>17786112</v>
      </c>
      <c r="R26" s="44">
        <v>11</v>
      </c>
      <c r="S26" s="44">
        <v>579650</v>
      </c>
      <c r="T26" s="45" t="s">
        <v>39</v>
      </c>
      <c r="U26" s="45" t="s">
        <v>39</v>
      </c>
      <c r="V26" s="45" t="s">
        <v>39</v>
      </c>
      <c r="W26" s="45" t="s">
        <v>39</v>
      </c>
      <c r="X26" s="45" t="s">
        <v>27</v>
      </c>
      <c r="Y26" s="45" t="s">
        <v>27</v>
      </c>
      <c r="Z26" s="45" t="s">
        <v>27</v>
      </c>
      <c r="AA26" s="45" t="s">
        <v>27</v>
      </c>
    </row>
    <row r="27" spans="1:27" ht="18" customHeight="1">
      <c r="A27" s="27"/>
      <c r="B27" s="27" t="s">
        <v>40</v>
      </c>
      <c r="C27" s="27"/>
      <c r="D27" s="27"/>
      <c r="E27" s="27"/>
      <c r="F27" s="27"/>
      <c r="G27" s="27"/>
      <c r="H27" s="27" t="s">
        <v>40</v>
      </c>
      <c r="I27" s="27"/>
      <c r="J27" s="27"/>
      <c r="K27" s="27"/>
      <c r="L27" s="27"/>
      <c r="M27" s="27"/>
      <c r="N27" s="27" t="s">
        <v>40</v>
      </c>
      <c r="O27" s="27"/>
      <c r="P27" s="27"/>
      <c r="Q27" s="27"/>
      <c r="R27" s="27"/>
      <c r="S27" s="27"/>
      <c r="T27" s="27" t="s">
        <v>40</v>
      </c>
      <c r="U27" s="27"/>
      <c r="V27" s="36"/>
      <c r="W27" s="36"/>
      <c r="X27" s="27"/>
      <c r="Y27" s="27"/>
      <c r="Z27" s="27"/>
      <c r="AA27" s="27"/>
    </row>
    <row r="28" spans="2:27" ht="39.75" customHeight="1">
      <c r="B28" s="46"/>
      <c r="C28" s="46"/>
      <c r="D28" s="46"/>
      <c r="E28" s="46"/>
      <c r="F28" s="46"/>
      <c r="G28" s="46"/>
      <c r="H28" s="46" t="s">
        <v>41</v>
      </c>
      <c r="I28" s="46"/>
      <c r="J28" s="46"/>
      <c r="K28" s="46"/>
      <c r="L28" s="46"/>
      <c r="M28" s="46"/>
      <c r="N28" s="46" t="s">
        <v>42</v>
      </c>
      <c r="O28" s="46"/>
      <c r="P28" s="46"/>
      <c r="Q28" s="46"/>
      <c r="R28" s="46"/>
      <c r="S28" s="46"/>
      <c r="T28" s="46" t="s">
        <v>43</v>
      </c>
      <c r="U28" s="46"/>
      <c r="V28" s="46"/>
      <c r="W28" s="46"/>
      <c r="X28" s="46"/>
      <c r="Y28" s="46"/>
      <c r="Z28" s="46"/>
      <c r="AA28" s="46"/>
    </row>
    <row r="29" spans="2:3" ht="39.75" customHeight="1">
      <c r="B29" s="47" t="s">
        <v>44</v>
      </c>
      <c r="C29" s="47" t="s">
        <v>44</v>
      </c>
    </row>
    <row r="30" spans="8:21" ht="11.25">
      <c r="H30" s="47"/>
      <c r="I30" s="47"/>
      <c r="J30" s="47"/>
      <c r="K30" s="47"/>
      <c r="L30" s="47"/>
      <c r="M30" s="47"/>
      <c r="N30" s="47"/>
      <c r="O30" s="47"/>
      <c r="P30" s="47"/>
      <c r="Q30" s="47"/>
      <c r="T30" s="47" t="s">
        <v>44</v>
      </c>
      <c r="U30" s="47" t="s">
        <v>44</v>
      </c>
    </row>
  </sheetData>
  <sheetProtection/>
  <mergeCells count="32">
    <mergeCell ref="P5:Q5"/>
    <mergeCell ref="R5:S5"/>
    <mergeCell ref="B28:G28"/>
    <mergeCell ref="H28:M28"/>
    <mergeCell ref="N28:S28"/>
    <mergeCell ref="T28:AA28"/>
    <mergeCell ref="F5:F6"/>
    <mergeCell ref="G5:G6"/>
    <mergeCell ref="H5:I5"/>
    <mergeCell ref="J5:K5"/>
    <mergeCell ref="L5:M5"/>
    <mergeCell ref="N5:O5"/>
    <mergeCell ref="X3:Y5"/>
    <mergeCell ref="Z3:AA5"/>
    <mergeCell ref="B4:G4"/>
    <mergeCell ref="H4:M4"/>
    <mergeCell ref="N4:S4"/>
    <mergeCell ref="T4:U5"/>
    <mergeCell ref="B5:B6"/>
    <mergeCell ref="C5:C6"/>
    <mergeCell ref="D5:D6"/>
    <mergeCell ref="E5:E6"/>
    <mergeCell ref="B1:G1"/>
    <mergeCell ref="H1:M1"/>
    <mergeCell ref="N1:S1"/>
    <mergeCell ref="T1:AA1"/>
    <mergeCell ref="A3:A6"/>
    <mergeCell ref="B3:G3"/>
    <mergeCell ref="H3:M3"/>
    <mergeCell ref="N3:S3"/>
    <mergeCell ref="T3:U3"/>
    <mergeCell ref="V3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2009-04-15T01:46:30Z</cp:lastPrinted>
  <dcterms:created xsi:type="dcterms:W3CDTF">2009-04-15T01:38:14Z</dcterms:created>
  <dcterms:modified xsi:type="dcterms:W3CDTF">2009-04-15T01:46:32Z</dcterms:modified>
  <cp:category/>
  <cp:version/>
  <cp:contentType/>
  <cp:contentStatus/>
</cp:coreProperties>
</file>