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875" windowHeight="7545" activeTab="0"/>
  </bookViews>
  <sheets>
    <sheet name="1216" sheetId="1" r:id="rId1"/>
  </sheets>
  <definedNames/>
  <calcPr fullCalcOnLoad="1"/>
</workbook>
</file>

<file path=xl/sharedStrings.xml><?xml version="1.0" encoding="utf-8"?>
<sst xmlns="http://schemas.openxmlformats.org/spreadsheetml/2006/main" count="61" uniqueCount="22">
  <si>
    <t>資料：子育て支援課</t>
  </si>
  <si>
    <t>3歳以上小学校修了前の児童</t>
  </si>
  <si>
    <t>特例給付</t>
  </si>
  <si>
    <t>非被用者</t>
  </si>
  <si>
    <t>被用者</t>
  </si>
  <si>
    <t>3歳未満の児童</t>
  </si>
  <si>
    <t>計</t>
  </si>
  <si>
    <t>総額
（千円）</t>
  </si>
  <si>
    <t>1人当たり
手当額（円）</t>
  </si>
  <si>
    <t>受給延児童数
（人）</t>
  </si>
  <si>
    <t>受給者数
（人）</t>
  </si>
  <si>
    <t>年度・区分</t>
  </si>
  <si>
    <t>各年 1月31日現在</t>
  </si>
  <si>
    <t>児童手当・子ども手当の受給者数および支給状況</t>
  </si>
  <si>
    <t>中学校修了前の児童</t>
  </si>
  <si>
    <t>被用者</t>
  </si>
  <si>
    <t>非被用者</t>
  </si>
  <si>
    <t>被用者小学校
修了前特例給付</t>
  </si>
  <si>
    <t>非被用者小学校
修了前特例給付</t>
  </si>
  <si>
    <t>児童手当分</t>
  </si>
  <si>
    <t>子ども手当分</t>
  </si>
  <si>
    <t>(注)
・被用者　原則として厚生年金保険等の被用者年金保険制度における被保険者、組合員または団体職員の範囲
　非被用者　被用者または公務員でない者
・児童手当法改正により、平成18年4月から小学校修了前までに延長されるとともに所得制限が緩和された。
・受給者数は、3歳未満と3歳以上の児童を養育している場合は、それぞれに計上している。
・児童手当法改正により、平成19年4月から3才未満の手当月額が一律1万円となった。
・「平成22年度における子ども手当の支給に関する法律」の制定に伴い、支給対象年齢が平成22年 4月から中学校修了前までに延長され、手当月額が全年齢一律13,000円となった。（所得制限なし）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</si>
</sst>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quot;-&quot;"/>
    <numFmt numFmtId="178" formatCode="#,###\-_;;&quot;-&quot;"/>
    <numFmt numFmtId="179" formatCode="#,###_;&quot;-&quot;"/>
    <numFmt numFmtId="180" formatCode="#,###_;;&quot;-&quot;"/>
    <numFmt numFmtId="181" formatCode="#,###_;&quot;-_&quot;"/>
    <numFmt numFmtId="182" formatCode="#,###_;&quot;-&quot;_;"/>
    <numFmt numFmtId="183" formatCode="##,##0;;&quot;-&quot;_;"/>
  </numFmts>
  <fonts count="42">
    <font>
      <sz val="9"/>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14"/>
      <name val="ＭＳ ゴシック"/>
      <family val="3"/>
    </font>
    <font>
      <b/>
      <sz val="9"/>
      <name val="ＭＳ 明朝"/>
      <family val="1"/>
    </font>
    <font>
      <b/>
      <sz val="9"/>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style="thin"/>
      <right style="thin"/>
      <top style="medium"/>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medium"/>
      <bottom style="thin"/>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4"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8">
    <xf numFmtId="0" fontId="0" fillId="0" borderId="0" xfId="0" applyAlignment="1">
      <alignment vertical="center"/>
    </xf>
    <xf numFmtId="176" fontId="0" fillId="0" borderId="10" xfId="48" applyNumberFormat="1" applyFont="1" applyBorder="1" applyAlignment="1">
      <alignment vertical="center"/>
    </xf>
    <xf numFmtId="176" fontId="0" fillId="0" borderId="0" xfId="48" applyNumberFormat="1" applyFont="1" applyBorder="1" applyAlignment="1">
      <alignment vertical="center"/>
    </xf>
    <xf numFmtId="38" fontId="0" fillId="0" borderId="0" xfId="0" applyNumberFormat="1" applyAlignment="1">
      <alignment vertical="center"/>
    </xf>
    <xf numFmtId="176" fontId="0" fillId="0" borderId="11" xfId="48" applyNumberFormat="1" applyFont="1"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right" vertical="center"/>
    </xf>
    <xf numFmtId="0" fontId="0" fillId="0" borderId="14" xfId="0" applyBorder="1" applyAlignment="1">
      <alignment vertical="center"/>
    </xf>
    <xf numFmtId="176" fontId="0" fillId="0" borderId="11" xfId="48" applyNumberFormat="1" applyFont="1" applyBorder="1" applyAlignment="1">
      <alignment vertical="center"/>
    </xf>
    <xf numFmtId="176" fontId="0" fillId="0" borderId="0" xfId="48" applyNumberFormat="1" applyFont="1" applyBorder="1" applyAlignment="1">
      <alignment vertical="center"/>
    </xf>
    <xf numFmtId="176" fontId="0" fillId="0" borderId="10" xfId="48" applyNumberFormat="1" applyFont="1" applyBorder="1" applyAlignment="1">
      <alignment vertical="center"/>
    </xf>
    <xf numFmtId="176" fontId="7" fillId="0" borderId="11" xfId="48" applyNumberFormat="1" applyFont="1" applyBorder="1" applyAlignment="1">
      <alignment vertical="center"/>
    </xf>
    <xf numFmtId="176" fontId="7" fillId="0" borderId="0" xfId="48" applyNumberFormat="1" applyFont="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76" fontId="0" fillId="0" borderId="18" xfId="48" applyNumberFormat="1" applyFont="1" applyBorder="1" applyAlignment="1">
      <alignment vertical="center"/>
    </xf>
    <xf numFmtId="176" fontId="7" fillId="0" borderId="19" xfId="48" applyNumberFormat="1"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6" fontId="0" fillId="0" borderId="20" xfId="48" applyNumberFormat="1" applyFont="1" applyBorder="1" applyAlignment="1">
      <alignment vertical="center"/>
    </xf>
    <xf numFmtId="176" fontId="8" fillId="0" borderId="11" xfId="48" applyNumberFormat="1" applyFont="1" applyBorder="1" applyAlignment="1">
      <alignment vertical="center"/>
    </xf>
    <xf numFmtId="176" fontId="8" fillId="0" borderId="0" xfId="48" applyNumberFormat="1" applyFont="1" applyBorder="1" applyAlignment="1">
      <alignment vertical="center"/>
    </xf>
    <xf numFmtId="183" fontId="0" fillId="0" borderId="0" xfId="48" applyNumberFormat="1" applyFont="1" applyBorder="1" applyAlignment="1">
      <alignment vertical="center"/>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7"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5" xfId="0" applyBorder="1" applyAlignment="1">
      <alignment horizontal="center" vertical="center" wrapText="1"/>
    </xf>
    <xf numFmtId="0" fontId="0" fillId="0" borderId="16" xfId="0" applyFont="1" applyBorder="1" applyAlignment="1">
      <alignment horizontal="center" vertical="center" wrapText="1"/>
    </xf>
    <xf numFmtId="176" fontId="0" fillId="0" borderId="18" xfId="48" applyNumberFormat="1" applyFont="1" applyBorder="1" applyAlignment="1">
      <alignment vertical="center"/>
    </xf>
    <xf numFmtId="176" fontId="0" fillId="0" borderId="20" xfId="48" applyNumberFormat="1" applyFont="1" applyBorder="1" applyAlignment="1">
      <alignment vertical="center"/>
    </xf>
    <xf numFmtId="0" fontId="0" fillId="0" borderId="15" xfId="0" applyFont="1" applyBorder="1" applyAlignment="1">
      <alignment horizontal="center" vertical="center"/>
    </xf>
    <xf numFmtId="176" fontId="7" fillId="0" borderId="19" xfId="48" applyNumberFormat="1" applyFont="1" applyBorder="1" applyAlignment="1">
      <alignment vertical="center"/>
    </xf>
    <xf numFmtId="176" fontId="7" fillId="0" borderId="18" xfId="48" applyNumberFormat="1" applyFont="1" applyBorder="1" applyAlignment="1">
      <alignment vertical="center"/>
    </xf>
    <xf numFmtId="0" fontId="0" fillId="0" borderId="25" xfId="0" applyFont="1" applyBorder="1" applyAlignment="1">
      <alignment horizontal="center" vertical="center" wrapText="1"/>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0" xfId="0" applyFont="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176" fontId="0" fillId="0" borderId="18" xfId="48" applyNumberFormat="1" applyFont="1" applyBorder="1" applyAlignment="1">
      <alignment vertical="center"/>
    </xf>
    <xf numFmtId="0" fontId="0" fillId="0" borderId="17" xfId="0" applyFont="1" applyBorder="1" applyAlignment="1">
      <alignment horizontal="center" vertical="center"/>
    </xf>
    <xf numFmtId="0" fontId="0" fillId="0" borderId="17" xfId="0" applyBorder="1" applyAlignment="1">
      <alignment horizontal="center" vertical="center" wrapText="1"/>
    </xf>
    <xf numFmtId="0" fontId="0" fillId="0" borderId="15"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6" xfId="0" applyFont="1" applyBorder="1" applyAlignment="1">
      <alignment horizontal="center" vertical="center"/>
    </xf>
    <xf numFmtId="0" fontId="0" fillId="0" borderId="25" xfId="0" applyBorder="1" applyAlignment="1">
      <alignment horizontal="center" vertical="center"/>
    </xf>
    <xf numFmtId="176" fontId="0" fillId="0" borderId="19" xfId="48" applyNumberFormat="1" applyFont="1" applyBorder="1" applyAlignment="1">
      <alignment vertical="center"/>
    </xf>
    <xf numFmtId="0" fontId="0" fillId="0" borderId="20" xfId="0" applyFont="1" applyBorder="1" applyAlignment="1">
      <alignment horizontal="center" vertical="center"/>
    </xf>
    <xf numFmtId="176" fontId="0" fillId="0" borderId="20" xfId="48" applyNumberFormat="1" applyFont="1" applyBorder="1" applyAlignment="1">
      <alignment vertical="center"/>
    </xf>
    <xf numFmtId="176" fontId="0" fillId="0" borderId="19" xfId="48" applyNumberFormat="1" applyFont="1" applyBorder="1" applyAlignment="1">
      <alignment vertical="center"/>
    </xf>
    <xf numFmtId="176" fontId="8" fillId="0" borderId="19" xfId="48" applyNumberFormat="1" applyFont="1" applyBorder="1" applyAlignment="1">
      <alignment vertical="center"/>
    </xf>
    <xf numFmtId="176" fontId="8" fillId="0" borderId="18" xfId="48" applyNumberFormat="1" applyFont="1" applyBorder="1" applyAlignment="1">
      <alignment vertical="center"/>
    </xf>
    <xf numFmtId="0" fontId="0" fillId="0" borderId="0" xfId="0" applyAlignment="1">
      <alignment vertical="top" wrapText="1"/>
    </xf>
    <xf numFmtId="0" fontId="0" fillId="0" borderId="25" xfId="0" applyFont="1" applyBorder="1" applyAlignment="1">
      <alignment horizontal="center" vertical="center"/>
    </xf>
    <xf numFmtId="0" fontId="0"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2"/>
  <sheetViews>
    <sheetView tabSelected="1" zoomScale="200" zoomScaleNormal="200" zoomScaleSheetLayoutView="100" workbookViewId="0" topLeftCell="B1">
      <selection activeCell="A72" sqref="A72:H72"/>
    </sheetView>
  </sheetViews>
  <sheetFormatPr defaultColWidth="9.00390625" defaultRowHeight="12"/>
  <cols>
    <col min="1" max="2" width="3.875" style="0" customWidth="1"/>
    <col min="3" max="3" width="15.125" style="0" customWidth="1"/>
    <col min="4" max="4" width="17.50390625" style="0" customWidth="1"/>
    <col min="5" max="5" width="10.125" style="0" bestFit="1" customWidth="1"/>
    <col min="6" max="8" width="16.50390625" style="0" customWidth="1"/>
  </cols>
  <sheetData>
    <row r="1" spans="1:8" ht="17.25">
      <c r="A1" s="64" t="s">
        <v>13</v>
      </c>
      <c r="B1" s="64"/>
      <c r="C1" s="64"/>
      <c r="D1" s="64"/>
      <c r="E1" s="64"/>
      <c r="F1" s="64"/>
      <c r="G1" s="64"/>
      <c r="H1" s="64"/>
    </row>
    <row r="2" spans="3:8" ht="12" thickBot="1">
      <c r="C2" s="8"/>
      <c r="D2" s="8"/>
      <c r="E2" s="8"/>
      <c r="F2" s="8"/>
      <c r="G2" s="8"/>
      <c r="H2" s="7" t="s">
        <v>12</v>
      </c>
    </row>
    <row r="3" spans="1:8" ht="27.75" customHeight="1">
      <c r="A3" s="65" t="s">
        <v>11</v>
      </c>
      <c r="B3" s="65"/>
      <c r="C3" s="66"/>
      <c r="D3" s="66"/>
      <c r="E3" s="6" t="s">
        <v>10</v>
      </c>
      <c r="F3" s="6" t="s">
        <v>9</v>
      </c>
      <c r="G3" s="6" t="s">
        <v>8</v>
      </c>
      <c r="H3" s="5" t="s">
        <v>7</v>
      </c>
    </row>
    <row r="4" spans="1:8" ht="11.25" customHeight="1">
      <c r="A4" s="78">
        <v>18</v>
      </c>
      <c r="B4" s="31" t="s">
        <v>6</v>
      </c>
      <c r="C4" s="32"/>
      <c r="D4" s="33"/>
      <c r="E4" s="79">
        <f>SUM(E6:E15)</f>
        <v>8798</v>
      </c>
      <c r="F4" s="4">
        <f>F6+F8+F10+F12+F14</f>
        <v>121614</v>
      </c>
      <c r="G4" s="4">
        <v>5000</v>
      </c>
      <c r="H4" s="2">
        <f aca="true" t="shared" si="0" ref="H4:H27">F4*G4/1000</f>
        <v>608070</v>
      </c>
    </row>
    <row r="5" spans="1:9" ht="11.25" customHeight="1">
      <c r="A5" s="78"/>
      <c r="B5" s="34"/>
      <c r="C5" s="35"/>
      <c r="D5" s="36"/>
      <c r="E5" s="67"/>
      <c r="F5" s="2">
        <f>F7+F9+F11+F13+F15</f>
        <v>16626</v>
      </c>
      <c r="G5" s="2">
        <v>10000</v>
      </c>
      <c r="H5" s="2">
        <f t="shared" si="0"/>
        <v>166260</v>
      </c>
      <c r="I5" s="3"/>
    </row>
    <row r="6" spans="1:8" ht="11.25" customHeight="1">
      <c r="A6" s="78"/>
      <c r="B6" s="25" t="s">
        <v>5</v>
      </c>
      <c r="C6" s="26"/>
      <c r="D6" s="68" t="s">
        <v>4</v>
      </c>
      <c r="E6" s="67">
        <v>2052</v>
      </c>
      <c r="F6" s="2">
        <v>22393</v>
      </c>
      <c r="G6" s="2">
        <v>5000</v>
      </c>
      <c r="H6" s="2">
        <f t="shared" si="0"/>
        <v>111965</v>
      </c>
    </row>
    <row r="7" spans="1:8" ht="11.25" customHeight="1">
      <c r="A7" s="78"/>
      <c r="B7" s="27"/>
      <c r="C7" s="28"/>
      <c r="D7" s="57"/>
      <c r="E7" s="67"/>
      <c r="F7" s="2">
        <v>3178</v>
      </c>
      <c r="G7" s="2">
        <v>10000</v>
      </c>
      <c r="H7" s="2">
        <f t="shared" si="0"/>
        <v>31780</v>
      </c>
    </row>
    <row r="8" spans="1:8" ht="11.25" customHeight="1">
      <c r="A8" s="78"/>
      <c r="B8" s="27"/>
      <c r="C8" s="28"/>
      <c r="D8" s="57" t="s">
        <v>3</v>
      </c>
      <c r="E8" s="67">
        <v>496</v>
      </c>
      <c r="F8" s="2">
        <v>5497</v>
      </c>
      <c r="G8" s="2">
        <v>5000</v>
      </c>
      <c r="H8" s="2">
        <f t="shared" si="0"/>
        <v>27485</v>
      </c>
    </row>
    <row r="9" spans="1:8" ht="11.25" customHeight="1">
      <c r="A9" s="78"/>
      <c r="B9" s="27"/>
      <c r="C9" s="28"/>
      <c r="D9" s="57"/>
      <c r="E9" s="67"/>
      <c r="F9" s="2">
        <v>899</v>
      </c>
      <c r="G9" s="2">
        <v>10000</v>
      </c>
      <c r="H9" s="2">
        <f t="shared" si="0"/>
        <v>8990</v>
      </c>
    </row>
    <row r="10" spans="1:8" ht="11.25" customHeight="1">
      <c r="A10" s="78"/>
      <c r="B10" s="27"/>
      <c r="C10" s="28"/>
      <c r="D10" s="57" t="s">
        <v>2</v>
      </c>
      <c r="E10" s="67">
        <v>40</v>
      </c>
      <c r="F10" s="2">
        <v>1588</v>
      </c>
      <c r="G10" s="2">
        <v>5000</v>
      </c>
      <c r="H10" s="2">
        <f t="shared" si="0"/>
        <v>7940</v>
      </c>
    </row>
    <row r="11" spans="1:8" ht="11.25" customHeight="1">
      <c r="A11" s="78"/>
      <c r="B11" s="29"/>
      <c r="C11" s="30"/>
      <c r="D11" s="77"/>
      <c r="E11" s="67"/>
      <c r="F11" s="2">
        <v>202</v>
      </c>
      <c r="G11" s="2">
        <v>10000</v>
      </c>
      <c r="H11" s="2">
        <f t="shared" si="0"/>
        <v>2020</v>
      </c>
    </row>
    <row r="12" spans="1:8" ht="11.25" customHeight="1">
      <c r="A12" s="78"/>
      <c r="B12" s="25" t="s">
        <v>1</v>
      </c>
      <c r="C12" s="26"/>
      <c r="D12" s="69" t="s">
        <v>17</v>
      </c>
      <c r="E12" s="67">
        <v>4951</v>
      </c>
      <c r="F12" s="2">
        <v>74202</v>
      </c>
      <c r="G12" s="2">
        <v>5000</v>
      </c>
      <c r="H12" s="2">
        <f t="shared" si="0"/>
        <v>371010</v>
      </c>
    </row>
    <row r="13" spans="1:8" ht="11.25" customHeight="1">
      <c r="A13" s="78"/>
      <c r="B13" s="27"/>
      <c r="C13" s="28"/>
      <c r="D13" s="70"/>
      <c r="E13" s="67"/>
      <c r="F13" s="2">
        <v>9371</v>
      </c>
      <c r="G13" s="2">
        <v>10000</v>
      </c>
      <c r="H13" s="2">
        <f t="shared" si="0"/>
        <v>93710</v>
      </c>
    </row>
    <row r="14" spans="1:8" ht="11.25" customHeight="1">
      <c r="A14" s="78"/>
      <c r="B14" s="27"/>
      <c r="C14" s="28"/>
      <c r="D14" s="53" t="s">
        <v>18</v>
      </c>
      <c r="E14" s="67">
        <v>1259</v>
      </c>
      <c r="F14" s="2">
        <v>17934</v>
      </c>
      <c r="G14" s="2">
        <v>5000</v>
      </c>
      <c r="H14" s="2">
        <f t="shared" si="0"/>
        <v>89670</v>
      </c>
    </row>
    <row r="15" spans="1:8" ht="11.25" customHeight="1">
      <c r="A15" s="78"/>
      <c r="B15" s="29"/>
      <c r="C15" s="30"/>
      <c r="D15" s="54"/>
      <c r="E15" s="81"/>
      <c r="F15" s="1">
        <v>2976</v>
      </c>
      <c r="G15" s="1">
        <v>10000</v>
      </c>
      <c r="H15" s="1">
        <f t="shared" si="0"/>
        <v>29760</v>
      </c>
    </row>
    <row r="16" spans="1:8" ht="11.25" customHeight="1">
      <c r="A16" s="78">
        <v>19</v>
      </c>
      <c r="B16" s="31" t="s">
        <v>6</v>
      </c>
      <c r="C16" s="32"/>
      <c r="D16" s="33"/>
      <c r="E16" s="79">
        <f>SUM(E18:E27)</f>
        <v>8919</v>
      </c>
      <c r="F16" s="4">
        <f>F18+F20+F22+F24+F26</f>
        <v>104466</v>
      </c>
      <c r="G16" s="4">
        <v>5000</v>
      </c>
      <c r="H16" s="2">
        <f t="shared" si="0"/>
        <v>522330</v>
      </c>
    </row>
    <row r="17" spans="1:9" ht="11.25" customHeight="1">
      <c r="A17" s="78"/>
      <c r="B17" s="34"/>
      <c r="C17" s="35"/>
      <c r="D17" s="36"/>
      <c r="E17" s="67"/>
      <c r="F17" s="2">
        <f>F19+F21+F23+F25+F27</f>
        <v>42048</v>
      </c>
      <c r="G17" s="2">
        <v>10000</v>
      </c>
      <c r="H17" s="2">
        <f t="shared" si="0"/>
        <v>420480</v>
      </c>
      <c r="I17" s="3"/>
    </row>
    <row r="18" spans="1:8" ht="11.25" customHeight="1">
      <c r="A18" s="78"/>
      <c r="B18" s="25" t="s">
        <v>5</v>
      </c>
      <c r="C18" s="26"/>
      <c r="D18" s="68" t="s">
        <v>4</v>
      </c>
      <c r="E18" s="67">
        <v>2114</v>
      </c>
      <c r="F18" s="2">
        <v>3901</v>
      </c>
      <c r="G18" s="2">
        <v>5000</v>
      </c>
      <c r="H18" s="2">
        <f t="shared" si="0"/>
        <v>19505</v>
      </c>
    </row>
    <row r="19" spans="1:8" ht="11.25" customHeight="1">
      <c r="A19" s="78"/>
      <c r="B19" s="27"/>
      <c r="C19" s="28"/>
      <c r="D19" s="57"/>
      <c r="E19" s="67"/>
      <c r="F19" s="2">
        <v>23387</v>
      </c>
      <c r="G19" s="2">
        <v>10000</v>
      </c>
      <c r="H19" s="2">
        <f t="shared" si="0"/>
        <v>233870</v>
      </c>
    </row>
    <row r="20" spans="1:8" ht="11.25" customHeight="1">
      <c r="A20" s="78"/>
      <c r="B20" s="27"/>
      <c r="C20" s="28"/>
      <c r="D20" s="57" t="s">
        <v>3</v>
      </c>
      <c r="E20" s="67">
        <v>466</v>
      </c>
      <c r="F20" s="2">
        <v>970</v>
      </c>
      <c r="G20" s="2">
        <v>5000</v>
      </c>
      <c r="H20" s="2">
        <f t="shared" si="0"/>
        <v>4850</v>
      </c>
    </row>
    <row r="21" spans="1:8" ht="11.25" customHeight="1">
      <c r="A21" s="78"/>
      <c r="B21" s="27"/>
      <c r="C21" s="28"/>
      <c r="D21" s="57"/>
      <c r="E21" s="67"/>
      <c r="F21" s="2">
        <v>5313</v>
      </c>
      <c r="G21" s="2">
        <v>10000</v>
      </c>
      <c r="H21" s="2">
        <f t="shared" si="0"/>
        <v>53130</v>
      </c>
    </row>
    <row r="22" spans="1:8" ht="11.25" customHeight="1">
      <c r="A22" s="78"/>
      <c r="B22" s="27"/>
      <c r="C22" s="28"/>
      <c r="D22" s="57" t="s">
        <v>2</v>
      </c>
      <c r="E22" s="67">
        <v>44</v>
      </c>
      <c r="F22" s="2">
        <v>79</v>
      </c>
      <c r="G22" s="2">
        <v>5000</v>
      </c>
      <c r="H22" s="2">
        <f t="shared" si="0"/>
        <v>395</v>
      </c>
    </row>
    <row r="23" spans="1:8" ht="11.25" customHeight="1">
      <c r="A23" s="78"/>
      <c r="B23" s="29"/>
      <c r="C23" s="30"/>
      <c r="D23" s="77"/>
      <c r="E23" s="67"/>
      <c r="F23" s="2">
        <v>475</v>
      </c>
      <c r="G23" s="2">
        <v>10000</v>
      </c>
      <c r="H23" s="2">
        <f t="shared" si="0"/>
        <v>4750</v>
      </c>
    </row>
    <row r="24" spans="1:8" ht="11.25" customHeight="1">
      <c r="A24" s="78"/>
      <c r="B24" s="25" t="s">
        <v>1</v>
      </c>
      <c r="C24" s="26"/>
      <c r="D24" s="69" t="s">
        <v>17</v>
      </c>
      <c r="E24" s="67">
        <v>5035</v>
      </c>
      <c r="F24" s="2">
        <v>79889</v>
      </c>
      <c r="G24" s="2">
        <v>5000</v>
      </c>
      <c r="H24" s="2">
        <f t="shared" si="0"/>
        <v>399445</v>
      </c>
    </row>
    <row r="25" spans="1:8" ht="11.25" customHeight="1">
      <c r="A25" s="78"/>
      <c r="B25" s="27"/>
      <c r="C25" s="28"/>
      <c r="D25" s="70"/>
      <c r="E25" s="67"/>
      <c r="F25" s="2">
        <v>9757</v>
      </c>
      <c r="G25" s="2">
        <v>10000</v>
      </c>
      <c r="H25" s="2">
        <f t="shared" si="0"/>
        <v>97570</v>
      </c>
    </row>
    <row r="26" spans="1:8" ht="11.25" customHeight="1">
      <c r="A26" s="78"/>
      <c r="B26" s="27"/>
      <c r="C26" s="28"/>
      <c r="D26" s="53" t="s">
        <v>18</v>
      </c>
      <c r="E26" s="67">
        <v>1260</v>
      </c>
      <c r="F26" s="2">
        <v>19627</v>
      </c>
      <c r="G26" s="2">
        <v>5000</v>
      </c>
      <c r="H26" s="2">
        <f t="shared" si="0"/>
        <v>98135</v>
      </c>
    </row>
    <row r="27" spans="1:8" ht="11.25" customHeight="1">
      <c r="A27" s="78"/>
      <c r="B27" s="29"/>
      <c r="C27" s="30"/>
      <c r="D27" s="54"/>
      <c r="E27" s="81"/>
      <c r="F27" s="1">
        <v>3116</v>
      </c>
      <c r="G27" s="1">
        <v>10000</v>
      </c>
      <c r="H27" s="1">
        <f t="shared" si="0"/>
        <v>31160</v>
      </c>
    </row>
    <row r="28" spans="1:8" ht="11.25" customHeight="1">
      <c r="A28" s="86">
        <v>20</v>
      </c>
      <c r="B28" s="46" t="s">
        <v>6</v>
      </c>
      <c r="C28" s="42"/>
      <c r="D28" s="43"/>
      <c r="E28" s="82">
        <f>SUM(E30:E39)</f>
        <v>9048</v>
      </c>
      <c r="F28" s="9">
        <f>F30+F32+F34+F36+F38</f>
        <v>100951</v>
      </c>
      <c r="G28" s="9">
        <v>5000</v>
      </c>
      <c r="H28" s="9">
        <f>F28*G28/1000</f>
        <v>504755</v>
      </c>
    </row>
    <row r="29" spans="1:9" ht="11.25" customHeight="1">
      <c r="A29" s="86"/>
      <c r="B29" s="80"/>
      <c r="C29" s="44"/>
      <c r="D29" s="45"/>
      <c r="E29" s="55"/>
      <c r="F29" s="10">
        <f>F31+F33+F35+F37+F39</f>
        <v>47402</v>
      </c>
      <c r="G29" s="10">
        <v>10000</v>
      </c>
      <c r="H29" s="10">
        <f>F29*G29/1000</f>
        <v>474020</v>
      </c>
      <c r="I29" s="3"/>
    </row>
    <row r="30" spans="1:8" ht="11.25" customHeight="1">
      <c r="A30" s="86"/>
      <c r="B30" s="74" t="s">
        <v>5</v>
      </c>
      <c r="C30" s="37"/>
      <c r="D30" s="61" t="s">
        <v>4</v>
      </c>
      <c r="E30" s="55">
        <v>2185</v>
      </c>
      <c r="F30" s="24">
        <v>0</v>
      </c>
      <c r="G30" s="10">
        <v>5000</v>
      </c>
      <c r="H30" s="24">
        <f>F30*G30/1000</f>
        <v>0</v>
      </c>
    </row>
    <row r="31" spans="1:8" ht="11.25" customHeight="1">
      <c r="A31" s="86"/>
      <c r="B31" s="75"/>
      <c r="C31" s="38"/>
      <c r="D31" s="62"/>
      <c r="E31" s="55"/>
      <c r="F31" s="10">
        <v>28295</v>
      </c>
      <c r="G31" s="10">
        <v>10000</v>
      </c>
      <c r="H31" s="10">
        <f aca="true" t="shared" si="1" ref="H31:H39">F31*G31/1000</f>
        <v>282950</v>
      </c>
    </row>
    <row r="32" spans="1:8" ht="11.25" customHeight="1">
      <c r="A32" s="86"/>
      <c r="B32" s="75"/>
      <c r="C32" s="38"/>
      <c r="D32" s="62" t="s">
        <v>3</v>
      </c>
      <c r="E32" s="55">
        <v>450</v>
      </c>
      <c r="F32" s="24">
        <v>0</v>
      </c>
      <c r="G32" s="10">
        <v>5000</v>
      </c>
      <c r="H32" s="24">
        <f t="shared" si="1"/>
        <v>0</v>
      </c>
    </row>
    <row r="33" spans="1:8" ht="11.25" customHeight="1">
      <c r="A33" s="86"/>
      <c r="B33" s="75"/>
      <c r="C33" s="38"/>
      <c r="D33" s="62"/>
      <c r="E33" s="55"/>
      <c r="F33" s="10">
        <v>5975</v>
      </c>
      <c r="G33" s="10">
        <v>10000</v>
      </c>
      <c r="H33" s="10">
        <f t="shared" si="1"/>
        <v>59750</v>
      </c>
    </row>
    <row r="34" spans="1:8" ht="11.25" customHeight="1">
      <c r="A34" s="86"/>
      <c r="B34" s="75"/>
      <c r="C34" s="38"/>
      <c r="D34" s="62" t="s">
        <v>2</v>
      </c>
      <c r="E34" s="55">
        <v>44</v>
      </c>
      <c r="F34" s="24">
        <v>0</v>
      </c>
      <c r="G34" s="10">
        <v>5000</v>
      </c>
      <c r="H34" s="24">
        <f t="shared" si="1"/>
        <v>0</v>
      </c>
    </row>
    <row r="35" spans="1:8" ht="11.25" customHeight="1">
      <c r="A35" s="86"/>
      <c r="B35" s="76"/>
      <c r="C35" s="39"/>
      <c r="D35" s="63"/>
      <c r="E35" s="55"/>
      <c r="F35" s="10">
        <v>570</v>
      </c>
      <c r="G35" s="10">
        <v>10000</v>
      </c>
      <c r="H35" s="10">
        <f t="shared" si="1"/>
        <v>5700</v>
      </c>
    </row>
    <row r="36" spans="1:8" ht="11.25" customHeight="1">
      <c r="A36" s="86"/>
      <c r="B36" s="74" t="s">
        <v>1</v>
      </c>
      <c r="C36" s="37"/>
      <c r="D36" s="69" t="s">
        <v>17</v>
      </c>
      <c r="E36" s="55">
        <v>5169</v>
      </c>
      <c r="F36" s="10">
        <v>81987</v>
      </c>
      <c r="G36" s="10">
        <v>5000</v>
      </c>
      <c r="H36" s="10">
        <f t="shared" si="1"/>
        <v>409935</v>
      </c>
    </row>
    <row r="37" spans="1:8" ht="11.25" customHeight="1">
      <c r="A37" s="86"/>
      <c r="B37" s="75"/>
      <c r="C37" s="38"/>
      <c r="D37" s="70"/>
      <c r="E37" s="55"/>
      <c r="F37" s="10">
        <v>9587</v>
      </c>
      <c r="G37" s="10">
        <v>10000</v>
      </c>
      <c r="H37" s="10">
        <f t="shared" si="1"/>
        <v>95870</v>
      </c>
    </row>
    <row r="38" spans="1:8" ht="11.25" customHeight="1">
      <c r="A38" s="86"/>
      <c r="B38" s="75"/>
      <c r="C38" s="38"/>
      <c r="D38" s="53" t="s">
        <v>18</v>
      </c>
      <c r="E38" s="55">
        <v>1200</v>
      </c>
      <c r="F38" s="10">
        <v>18964</v>
      </c>
      <c r="G38" s="10">
        <v>5000</v>
      </c>
      <c r="H38" s="10">
        <f t="shared" si="1"/>
        <v>94820</v>
      </c>
    </row>
    <row r="39" spans="1:8" ht="11.25" customHeight="1">
      <c r="A39" s="86"/>
      <c r="B39" s="76"/>
      <c r="C39" s="39"/>
      <c r="D39" s="54"/>
      <c r="E39" s="56"/>
      <c r="F39" s="11">
        <v>2975</v>
      </c>
      <c r="G39" s="11">
        <v>10000</v>
      </c>
      <c r="H39" s="11">
        <f t="shared" si="1"/>
        <v>29750</v>
      </c>
    </row>
    <row r="40" spans="1:8" ht="11.25" customHeight="1">
      <c r="A40" s="87">
        <v>21</v>
      </c>
      <c r="B40" s="46" t="s">
        <v>6</v>
      </c>
      <c r="C40" s="42"/>
      <c r="D40" s="43"/>
      <c r="E40" s="83">
        <f>SUM(E42:E51)</f>
        <v>8978</v>
      </c>
      <c r="F40" s="22">
        <f>F42+F44+F46+F48+F50</f>
        <v>101347</v>
      </c>
      <c r="G40" s="22">
        <v>5000</v>
      </c>
      <c r="H40" s="22">
        <f>F40*G40/1000</f>
        <v>506735</v>
      </c>
    </row>
    <row r="41" spans="1:9" ht="11.25" customHeight="1">
      <c r="A41" s="87"/>
      <c r="B41" s="80"/>
      <c r="C41" s="44"/>
      <c r="D41" s="45"/>
      <c r="E41" s="84"/>
      <c r="F41" s="23">
        <f>F43+F45+F47+F49+F51</f>
        <v>47045</v>
      </c>
      <c r="G41" s="23">
        <v>10000</v>
      </c>
      <c r="H41" s="23">
        <f>F41*G41/1000</f>
        <v>470450</v>
      </c>
      <c r="I41" s="3"/>
    </row>
    <row r="42" spans="1:8" ht="11.25" customHeight="1">
      <c r="A42" s="87"/>
      <c r="B42" s="74" t="s">
        <v>5</v>
      </c>
      <c r="C42" s="37"/>
      <c r="D42" s="61" t="s">
        <v>4</v>
      </c>
      <c r="E42" s="55">
        <v>2158</v>
      </c>
      <c r="F42" s="24">
        <v>0</v>
      </c>
      <c r="G42" s="10">
        <v>5000</v>
      </c>
      <c r="H42" s="24">
        <f>F42*G42/1000</f>
        <v>0</v>
      </c>
    </row>
    <row r="43" spans="1:8" ht="11.25" customHeight="1">
      <c r="A43" s="87"/>
      <c r="B43" s="75"/>
      <c r="C43" s="38"/>
      <c r="D43" s="62"/>
      <c r="E43" s="55"/>
      <c r="F43" s="10">
        <v>28136</v>
      </c>
      <c r="G43" s="10">
        <v>10000</v>
      </c>
      <c r="H43" s="10">
        <f aca="true" t="shared" si="2" ref="H43:H51">F43*G43/1000</f>
        <v>281360</v>
      </c>
    </row>
    <row r="44" spans="1:8" ht="11.25" customHeight="1">
      <c r="A44" s="87"/>
      <c r="B44" s="75"/>
      <c r="C44" s="38"/>
      <c r="D44" s="62" t="s">
        <v>3</v>
      </c>
      <c r="E44" s="55">
        <v>429</v>
      </c>
      <c r="F44" s="24">
        <v>0</v>
      </c>
      <c r="G44" s="10">
        <v>5000</v>
      </c>
      <c r="H44" s="24">
        <f t="shared" si="2"/>
        <v>0</v>
      </c>
    </row>
    <row r="45" spans="1:8" ht="11.25" customHeight="1">
      <c r="A45" s="87"/>
      <c r="B45" s="75"/>
      <c r="C45" s="38"/>
      <c r="D45" s="62"/>
      <c r="E45" s="55"/>
      <c r="F45" s="10">
        <v>5820</v>
      </c>
      <c r="G45" s="10">
        <v>10000</v>
      </c>
      <c r="H45" s="10">
        <f t="shared" si="2"/>
        <v>58200</v>
      </c>
    </row>
    <row r="46" spans="1:8" ht="11.25" customHeight="1">
      <c r="A46" s="87"/>
      <c r="B46" s="75"/>
      <c r="C46" s="38"/>
      <c r="D46" s="62" t="s">
        <v>2</v>
      </c>
      <c r="E46" s="55">
        <v>33</v>
      </c>
      <c r="F46" s="24">
        <v>0</v>
      </c>
      <c r="G46" s="10">
        <v>5000</v>
      </c>
      <c r="H46" s="24">
        <f t="shared" si="2"/>
        <v>0</v>
      </c>
    </row>
    <row r="47" spans="1:8" ht="11.25" customHeight="1">
      <c r="A47" s="87"/>
      <c r="B47" s="76"/>
      <c r="C47" s="39"/>
      <c r="D47" s="63"/>
      <c r="E47" s="55"/>
      <c r="F47" s="10">
        <v>483</v>
      </c>
      <c r="G47" s="10">
        <v>10000</v>
      </c>
      <c r="H47" s="10">
        <f t="shared" si="2"/>
        <v>4830</v>
      </c>
    </row>
    <row r="48" spans="1:8" ht="11.25" customHeight="1">
      <c r="A48" s="87"/>
      <c r="B48" s="74" t="s">
        <v>1</v>
      </c>
      <c r="C48" s="37"/>
      <c r="D48" s="69" t="s">
        <v>17</v>
      </c>
      <c r="E48" s="55">
        <v>5164</v>
      </c>
      <c r="F48" s="10">
        <v>82943</v>
      </c>
      <c r="G48" s="10">
        <v>5000</v>
      </c>
      <c r="H48" s="10">
        <f t="shared" si="2"/>
        <v>414715</v>
      </c>
    </row>
    <row r="49" spans="1:8" ht="11.25" customHeight="1">
      <c r="A49" s="87"/>
      <c r="B49" s="75"/>
      <c r="C49" s="38"/>
      <c r="D49" s="70"/>
      <c r="E49" s="55"/>
      <c r="F49" s="10">
        <v>9760</v>
      </c>
      <c r="G49" s="10">
        <v>10000</v>
      </c>
      <c r="H49" s="10">
        <f t="shared" si="2"/>
        <v>97600</v>
      </c>
    </row>
    <row r="50" spans="1:8" ht="11.25" customHeight="1">
      <c r="A50" s="87"/>
      <c r="B50" s="75"/>
      <c r="C50" s="38"/>
      <c r="D50" s="53" t="s">
        <v>18</v>
      </c>
      <c r="E50" s="55">
        <v>1194</v>
      </c>
      <c r="F50" s="10">
        <v>18404</v>
      </c>
      <c r="G50" s="10">
        <v>5000</v>
      </c>
      <c r="H50" s="10">
        <f t="shared" si="2"/>
        <v>92020</v>
      </c>
    </row>
    <row r="51" spans="1:8" ht="11.25" customHeight="1">
      <c r="A51" s="87"/>
      <c r="B51" s="76"/>
      <c r="C51" s="39"/>
      <c r="D51" s="54"/>
      <c r="E51" s="56"/>
      <c r="F51" s="11">
        <v>2846</v>
      </c>
      <c r="G51" s="11">
        <v>10000</v>
      </c>
      <c r="H51" s="11">
        <f t="shared" si="2"/>
        <v>28460</v>
      </c>
    </row>
    <row r="52" spans="1:8" ht="11.25" customHeight="1">
      <c r="A52" s="71">
        <v>22</v>
      </c>
      <c r="B52" s="47" t="s">
        <v>19</v>
      </c>
      <c r="C52" s="42" t="s">
        <v>6</v>
      </c>
      <c r="D52" s="43"/>
      <c r="E52" s="58">
        <f>SUM(E54:E63)</f>
        <v>8963</v>
      </c>
      <c r="F52" s="12">
        <f>F54+F56+F58+F60+F62</f>
        <v>17597</v>
      </c>
      <c r="G52" s="12">
        <v>5000</v>
      </c>
      <c r="H52" s="12">
        <f>F52*G52/1000</f>
        <v>87985</v>
      </c>
    </row>
    <row r="53" spans="1:9" ht="11.25" customHeight="1">
      <c r="A53" s="72"/>
      <c r="B53" s="48"/>
      <c r="C53" s="44"/>
      <c r="D53" s="45"/>
      <c r="E53" s="59"/>
      <c r="F53" s="13">
        <f>F55+F57+F59+F61+F63</f>
        <v>7907</v>
      </c>
      <c r="G53" s="13">
        <v>10000</v>
      </c>
      <c r="H53" s="13">
        <f>F53*G53/1000</f>
        <v>79070</v>
      </c>
      <c r="I53" s="3"/>
    </row>
    <row r="54" spans="1:8" ht="11.25" customHeight="1">
      <c r="A54" s="72"/>
      <c r="B54" s="48"/>
      <c r="C54" s="60" t="s">
        <v>5</v>
      </c>
      <c r="D54" s="61" t="s">
        <v>4</v>
      </c>
      <c r="E54" s="55">
        <v>2122</v>
      </c>
      <c r="F54" s="24">
        <v>0</v>
      </c>
      <c r="G54" s="10">
        <v>5000</v>
      </c>
      <c r="H54" s="24">
        <f>F54*G54/1000</f>
        <v>0</v>
      </c>
    </row>
    <row r="55" spans="1:8" ht="11.25" customHeight="1">
      <c r="A55" s="72"/>
      <c r="B55" s="48"/>
      <c r="C55" s="60"/>
      <c r="D55" s="62"/>
      <c r="E55" s="55"/>
      <c r="F55" s="10">
        <v>4666</v>
      </c>
      <c r="G55" s="10">
        <v>10000</v>
      </c>
      <c r="H55" s="10">
        <f aca="true" t="shared" si="3" ref="H55:H63">F55*G55/1000</f>
        <v>46660</v>
      </c>
    </row>
    <row r="56" spans="1:8" ht="11.25" customHeight="1">
      <c r="A56" s="72"/>
      <c r="B56" s="48"/>
      <c r="C56" s="60"/>
      <c r="D56" s="62" t="s">
        <v>3</v>
      </c>
      <c r="E56" s="55">
        <v>431</v>
      </c>
      <c r="F56" s="24">
        <v>0</v>
      </c>
      <c r="G56" s="10">
        <v>5000</v>
      </c>
      <c r="H56" s="24">
        <f t="shared" si="3"/>
        <v>0</v>
      </c>
    </row>
    <row r="57" spans="1:8" ht="11.25" customHeight="1">
      <c r="A57" s="72"/>
      <c r="B57" s="48"/>
      <c r="C57" s="60"/>
      <c r="D57" s="62"/>
      <c r="E57" s="55"/>
      <c r="F57" s="10">
        <v>940</v>
      </c>
      <c r="G57" s="10">
        <v>10000</v>
      </c>
      <c r="H57" s="10">
        <f t="shared" si="3"/>
        <v>9400</v>
      </c>
    </row>
    <row r="58" spans="1:8" ht="11.25" customHeight="1">
      <c r="A58" s="72"/>
      <c r="B58" s="48"/>
      <c r="C58" s="60"/>
      <c r="D58" s="62" t="s">
        <v>2</v>
      </c>
      <c r="E58" s="55">
        <v>33</v>
      </c>
      <c r="F58" s="24">
        <v>0</v>
      </c>
      <c r="G58" s="10">
        <v>5000</v>
      </c>
      <c r="H58" s="24">
        <f t="shared" si="3"/>
        <v>0</v>
      </c>
    </row>
    <row r="59" spans="1:8" ht="11.25" customHeight="1">
      <c r="A59" s="72"/>
      <c r="B59" s="48"/>
      <c r="C59" s="60"/>
      <c r="D59" s="63"/>
      <c r="E59" s="55"/>
      <c r="F59" s="10">
        <v>72</v>
      </c>
      <c r="G59" s="10">
        <v>10000</v>
      </c>
      <c r="H59" s="10">
        <f t="shared" si="3"/>
        <v>720</v>
      </c>
    </row>
    <row r="60" spans="1:8" ht="11.25" customHeight="1">
      <c r="A60" s="72"/>
      <c r="B60" s="48"/>
      <c r="C60" s="37" t="s">
        <v>1</v>
      </c>
      <c r="D60" s="69" t="s">
        <v>17</v>
      </c>
      <c r="E60" s="55">
        <f>4985+190</f>
        <v>5175</v>
      </c>
      <c r="F60" s="10">
        <v>14344</v>
      </c>
      <c r="G60" s="10">
        <v>5000</v>
      </c>
      <c r="H60" s="10">
        <f t="shared" si="3"/>
        <v>71720</v>
      </c>
    </row>
    <row r="61" spans="1:8" ht="11.25" customHeight="1">
      <c r="A61" s="72"/>
      <c r="B61" s="48"/>
      <c r="C61" s="38"/>
      <c r="D61" s="70"/>
      <c r="E61" s="55"/>
      <c r="F61" s="10">
        <v>1722</v>
      </c>
      <c r="G61" s="10">
        <v>10000</v>
      </c>
      <c r="H61" s="10">
        <f t="shared" si="3"/>
        <v>17220</v>
      </c>
    </row>
    <row r="62" spans="1:8" ht="11.25" customHeight="1">
      <c r="A62" s="72"/>
      <c r="B62" s="48"/>
      <c r="C62" s="38"/>
      <c r="D62" s="53" t="s">
        <v>18</v>
      </c>
      <c r="E62" s="55">
        <v>1202</v>
      </c>
      <c r="F62" s="10">
        <v>3253</v>
      </c>
      <c r="G62" s="10">
        <v>5000</v>
      </c>
      <c r="H62" s="10">
        <f t="shared" si="3"/>
        <v>16265</v>
      </c>
    </row>
    <row r="63" spans="1:8" ht="11.25" customHeight="1">
      <c r="A63" s="72"/>
      <c r="B63" s="49"/>
      <c r="C63" s="39"/>
      <c r="D63" s="54"/>
      <c r="E63" s="56"/>
      <c r="F63" s="11">
        <v>507</v>
      </c>
      <c r="G63" s="11">
        <v>10000</v>
      </c>
      <c r="H63" s="11">
        <f t="shared" si="3"/>
        <v>5070</v>
      </c>
    </row>
    <row r="64" spans="1:8" ht="11.25" customHeight="1">
      <c r="A64" s="72"/>
      <c r="B64" s="50" t="s">
        <v>20</v>
      </c>
      <c r="C64" s="46" t="s">
        <v>6</v>
      </c>
      <c r="D64" s="43"/>
      <c r="E64" s="18">
        <f>SUM(E65:E70)</f>
        <v>12203</v>
      </c>
      <c r="F64" s="12">
        <f>SUM(F65:F70)</f>
        <v>160101</v>
      </c>
      <c r="G64" s="12">
        <v>13000</v>
      </c>
      <c r="H64" s="12">
        <f aca="true" t="shared" si="4" ref="H64:H70">F64*G64/1000</f>
        <v>2081313</v>
      </c>
    </row>
    <row r="65" spans="1:8" ht="11.25" customHeight="1">
      <c r="A65" s="72"/>
      <c r="B65" s="51"/>
      <c r="C65" s="41" t="s">
        <v>5</v>
      </c>
      <c r="D65" s="20" t="s">
        <v>4</v>
      </c>
      <c r="E65" s="17">
        <v>2116</v>
      </c>
      <c r="F65" s="10">
        <v>23962</v>
      </c>
      <c r="G65" s="10">
        <v>13000</v>
      </c>
      <c r="H65" s="10">
        <f t="shared" si="4"/>
        <v>311506</v>
      </c>
    </row>
    <row r="66" spans="1:8" ht="11.25" customHeight="1">
      <c r="A66" s="72"/>
      <c r="B66" s="51"/>
      <c r="C66" s="41"/>
      <c r="D66" s="19" t="s">
        <v>3</v>
      </c>
      <c r="E66" s="17">
        <v>431</v>
      </c>
      <c r="F66" s="10">
        <v>4688</v>
      </c>
      <c r="G66" s="10">
        <v>13000</v>
      </c>
      <c r="H66" s="10">
        <f t="shared" si="4"/>
        <v>60944</v>
      </c>
    </row>
    <row r="67" spans="1:8" ht="11.25" customHeight="1">
      <c r="A67" s="72"/>
      <c r="B67" s="51"/>
      <c r="C67" s="41" t="s">
        <v>1</v>
      </c>
      <c r="D67" s="16" t="s">
        <v>15</v>
      </c>
      <c r="E67" s="17">
        <v>5603</v>
      </c>
      <c r="F67" s="10">
        <v>82078</v>
      </c>
      <c r="G67" s="10">
        <v>13000</v>
      </c>
      <c r="H67" s="10">
        <f t="shared" si="4"/>
        <v>1067014</v>
      </c>
    </row>
    <row r="68" spans="1:8" ht="11.25" customHeight="1">
      <c r="A68" s="72"/>
      <c r="B68" s="51"/>
      <c r="C68" s="41"/>
      <c r="D68" s="14" t="s">
        <v>16</v>
      </c>
      <c r="E68" s="17">
        <v>1226</v>
      </c>
      <c r="F68" s="10">
        <v>17984</v>
      </c>
      <c r="G68" s="10">
        <v>13000</v>
      </c>
      <c r="H68" s="10">
        <f t="shared" si="4"/>
        <v>233792</v>
      </c>
    </row>
    <row r="69" spans="1:8" ht="11.25" customHeight="1">
      <c r="A69" s="72"/>
      <c r="B69" s="51"/>
      <c r="C69" s="40" t="s">
        <v>14</v>
      </c>
      <c r="D69" s="16" t="s">
        <v>15</v>
      </c>
      <c r="E69" s="17">
        <v>2250</v>
      </c>
      <c r="F69" s="10">
        <v>24779</v>
      </c>
      <c r="G69" s="10">
        <v>13000</v>
      </c>
      <c r="H69" s="10">
        <f t="shared" si="4"/>
        <v>322127</v>
      </c>
    </row>
    <row r="70" spans="1:8" ht="11.25" customHeight="1">
      <c r="A70" s="73"/>
      <c r="B70" s="52"/>
      <c r="C70" s="41"/>
      <c r="D70" s="15" t="s">
        <v>16</v>
      </c>
      <c r="E70" s="21">
        <v>577</v>
      </c>
      <c r="F70" s="11">
        <v>6610</v>
      </c>
      <c r="G70" s="11">
        <v>13000</v>
      </c>
      <c r="H70" s="11">
        <f t="shared" si="4"/>
        <v>85930</v>
      </c>
    </row>
    <row r="71" ht="18" customHeight="1">
      <c r="A71" t="s">
        <v>0</v>
      </c>
    </row>
    <row r="72" spans="1:8" ht="126" customHeight="1">
      <c r="A72" s="85" t="s">
        <v>21</v>
      </c>
      <c r="B72" s="85"/>
      <c r="C72" s="85"/>
      <c r="D72" s="85"/>
      <c r="E72" s="85"/>
      <c r="F72" s="85"/>
      <c r="G72" s="85"/>
      <c r="H72" s="85"/>
    </row>
  </sheetData>
  <sheetProtection/>
  <mergeCells count="84">
    <mergeCell ref="A72:H72"/>
    <mergeCell ref="D48:D49"/>
    <mergeCell ref="E48:E49"/>
    <mergeCell ref="D50:D51"/>
    <mergeCell ref="A28:A39"/>
    <mergeCell ref="E50:E51"/>
    <mergeCell ref="A40:A51"/>
    <mergeCell ref="D46:D47"/>
    <mergeCell ref="E44:E45"/>
    <mergeCell ref="E36:E37"/>
    <mergeCell ref="E46:E47"/>
    <mergeCell ref="D38:D39"/>
    <mergeCell ref="D34:D35"/>
    <mergeCell ref="D44:D45"/>
    <mergeCell ref="E40:E41"/>
    <mergeCell ref="E42:E43"/>
    <mergeCell ref="D36:D37"/>
    <mergeCell ref="B40:D41"/>
    <mergeCell ref="B36:C39"/>
    <mergeCell ref="E38:E39"/>
    <mergeCell ref="D42:D43"/>
    <mergeCell ref="D12:D13"/>
    <mergeCell ref="E12:E13"/>
    <mergeCell ref="D14:D15"/>
    <mergeCell ref="E14:E15"/>
    <mergeCell ref="E32:E33"/>
    <mergeCell ref="E28:E29"/>
    <mergeCell ref="D30:D31"/>
    <mergeCell ref="E30:E31"/>
    <mergeCell ref="E24:E25"/>
    <mergeCell ref="D26:D27"/>
    <mergeCell ref="B30:C35"/>
    <mergeCell ref="B28:D29"/>
    <mergeCell ref="B24:C27"/>
    <mergeCell ref="E26:E27"/>
    <mergeCell ref="E34:E35"/>
    <mergeCell ref="D32:D33"/>
    <mergeCell ref="B18:C23"/>
    <mergeCell ref="D24:D25"/>
    <mergeCell ref="E18:E19"/>
    <mergeCell ref="D20:D21"/>
    <mergeCell ref="E20:E21"/>
    <mergeCell ref="D22:D23"/>
    <mergeCell ref="E22:E23"/>
    <mergeCell ref="E8:E9"/>
    <mergeCell ref="D10:D11"/>
    <mergeCell ref="E10:E11"/>
    <mergeCell ref="A16:A27"/>
    <mergeCell ref="E16:E17"/>
    <mergeCell ref="D18:D19"/>
    <mergeCell ref="A4:A15"/>
    <mergeCell ref="E4:E5"/>
    <mergeCell ref="B16:D17"/>
    <mergeCell ref="B12:C15"/>
    <mergeCell ref="A1:H1"/>
    <mergeCell ref="A3:D3"/>
    <mergeCell ref="E6:E7"/>
    <mergeCell ref="D6:D7"/>
    <mergeCell ref="D60:D61"/>
    <mergeCell ref="E60:E61"/>
    <mergeCell ref="E58:E59"/>
    <mergeCell ref="A52:A70"/>
    <mergeCell ref="B48:C51"/>
    <mergeCell ref="B42:C47"/>
    <mergeCell ref="D62:D63"/>
    <mergeCell ref="E62:E63"/>
    <mergeCell ref="D8:D9"/>
    <mergeCell ref="E52:E53"/>
    <mergeCell ref="C54:C59"/>
    <mergeCell ref="D54:D55"/>
    <mergeCell ref="E54:E55"/>
    <mergeCell ref="D56:D57"/>
    <mergeCell ref="E56:E57"/>
    <mergeCell ref="D58:D59"/>
    <mergeCell ref="B6:C11"/>
    <mergeCell ref="B4:D5"/>
    <mergeCell ref="C60:C63"/>
    <mergeCell ref="C69:C70"/>
    <mergeCell ref="C67:C68"/>
    <mergeCell ref="C52:D53"/>
    <mergeCell ref="C64:D64"/>
    <mergeCell ref="C65:C66"/>
    <mergeCell ref="B52:B63"/>
    <mergeCell ref="B64:B70"/>
  </mergeCells>
  <printOptions/>
  <pageMargins left="0.7874015748031497" right="0.7874015748031497" top="0.984251968503937" bottom="0.984251968503937" header="0.5118110236220472" footer="0.5118110236220472"/>
  <pageSetup horizontalDpi="400" verticalDpi="400" orientation="portrait" paperSize="9" scale="93" r:id="rId1"/>
  <rowBreaks count="1" manualBreakCount="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2012-04-17T05:56:19Z</dcterms:created>
  <dcterms:modified xsi:type="dcterms:W3CDTF">2012-04-24T01:49:29Z</dcterms:modified>
  <cp:category/>
  <cp:version/>
  <cp:contentType/>
  <cp:contentStatus/>
</cp:coreProperties>
</file>