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7 " sheetId="1" r:id="rId1"/>
  </sheets>
  <definedNames>
    <definedName name="_xlnm.Print_Area" localSheetId="0">'0507 '!$A$1:$X$13</definedName>
    <definedName name="_xlnm.Print_Titles" localSheetId="0">'0507 '!$A:$B</definedName>
  </definedNames>
  <calcPr fullCalcOnLoad="1"/>
</workbook>
</file>

<file path=xl/sharedStrings.xml><?xml version="1.0" encoding="utf-8"?>
<sst xmlns="http://schemas.openxmlformats.org/spreadsheetml/2006/main" count="45" uniqueCount="37">
  <si>
    <t>年</t>
  </si>
  <si>
    <t>事業所数</t>
  </si>
  <si>
    <t>現金給与総額および原材料使用額等</t>
  </si>
  <si>
    <t>総数</t>
  </si>
  <si>
    <t>常用労働者</t>
  </si>
  <si>
    <t>総額</t>
  </si>
  <si>
    <t>製造品出荷額</t>
  </si>
  <si>
    <t>加工賃収入額</t>
  </si>
  <si>
    <t>その他</t>
  </si>
  <si>
    <t>300人以上</t>
  </si>
  <si>
    <t>常用
労働者</t>
  </si>
  <si>
    <t>従業者規模別製造業の概況
（従業者30人以上の事業所、つづき）</t>
  </si>
  <si>
    <t>転売商品
の仕入額</t>
  </si>
  <si>
    <t>製造等の
外注費</t>
  </si>
  <si>
    <t>原材料
使用額</t>
  </si>
  <si>
    <t>その他収入額</t>
  </si>
  <si>
    <t>くず、廃物</t>
  </si>
  <si>
    <t>燃料
使用額</t>
  </si>
  <si>
    <t>電力
使用額</t>
  </si>
  <si>
    <t>委託
生産額</t>
  </si>
  <si>
    <t>現金給与総額および原材料使用額等（つづき）</t>
  </si>
  <si>
    <t>従業者数（人）</t>
  </si>
  <si>
    <t>現金給与総額（万円）</t>
  </si>
  <si>
    <t>原材料使用額等（万円）</t>
  </si>
  <si>
    <t>製造品出荷額等（万円）</t>
  </si>
  <si>
    <t>従業者規模別製造業の概況
（従業者30人以上の事業所）</t>
  </si>
  <si>
    <t>資料：</t>
  </si>
  <si>
    <t>家族
従業者</t>
  </si>
  <si>
    <t>送出者</t>
  </si>
  <si>
    <r>
      <t>30～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9人</t>
    </r>
  </si>
  <si>
    <r>
      <t>100～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99</t>
    </r>
  </si>
  <si>
    <t>付加価値額</t>
  </si>
  <si>
    <t>各年6月1日現在。金額は前年実績</t>
  </si>
  <si>
    <t>工業統計調査</t>
  </si>
  <si>
    <t>平成30年</t>
  </si>
  <si>
    <t>令和元年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</si>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</sst>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43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0" xfId="49" applyNumberFormat="1" applyFont="1" applyAlignment="1">
      <alignment horizontal="right" vertical="center"/>
    </xf>
    <xf numFmtId="176" fontId="6" fillId="0" borderId="12" xfId="49" applyNumberFormat="1" applyFont="1" applyBorder="1" applyAlignment="1">
      <alignment horizontal="right" vertical="center"/>
    </xf>
    <xf numFmtId="176" fontId="6" fillId="0" borderId="0" xfId="49" applyNumberFormat="1" applyFont="1" applyAlignment="1">
      <alignment horizontal="right" vertical="center"/>
    </xf>
    <xf numFmtId="176" fontId="0" fillId="0" borderId="12" xfId="49" applyNumberFormat="1" applyFont="1" applyBorder="1" applyAlignment="1">
      <alignment horizontal="right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3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6" fillId="0" borderId="0" xfId="49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0" xfId="49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176" fontId="0" fillId="0" borderId="14" xfId="49" applyNumberFormat="1" applyFont="1" applyFill="1" applyBorder="1" applyAlignment="1">
      <alignment horizontal="right" vertical="center"/>
    </xf>
    <xf numFmtId="176" fontId="0" fillId="0" borderId="14" xfId="49" applyNumberFormat="1" applyFont="1" applyFill="1" applyBorder="1" applyAlignment="1">
      <alignment horizontal="right" vertical="center"/>
    </xf>
    <xf numFmtId="176" fontId="0" fillId="0" borderId="0" xfId="49" applyNumberFormat="1" applyFont="1" applyFill="1" applyAlignment="1">
      <alignment horizontal="right" vertical="center"/>
    </xf>
    <xf numFmtId="176" fontId="6" fillId="0" borderId="0" xfId="49" applyNumberFormat="1" applyFont="1" applyFill="1" applyAlignment="1">
      <alignment horizontal="right" vertical="center"/>
    </xf>
    <xf numFmtId="176" fontId="8" fillId="0" borderId="0" xfId="49" applyNumberFormat="1" applyFont="1" applyAlignment="1">
      <alignment horizontal="righ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6" fillId="0" borderId="0" xfId="49" applyNumberFormat="1" applyFont="1" applyBorder="1" applyAlignment="1">
      <alignment horizontal="right" vertical="center" shrinkToFit="1"/>
    </xf>
    <xf numFmtId="176" fontId="6" fillId="0" borderId="0" xfId="49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right" vertical="center" wrapText="1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"/>
  <cols>
    <col min="1" max="1" width="3.50390625" style="0" customWidth="1"/>
    <col min="2" max="2" width="11.125" style="0" customWidth="1"/>
    <col min="3" max="3" width="9.875" style="0" customWidth="1"/>
    <col min="4" max="7" width="10.00390625" style="0" customWidth="1"/>
    <col min="8" max="8" width="13.875" style="0" customWidth="1"/>
    <col min="9" max="10" width="13.00390625" style="0" customWidth="1"/>
    <col min="11" max="11" width="11.00390625" style="0" customWidth="1"/>
    <col min="12" max="13" width="14.375" style="0" customWidth="1"/>
    <col min="14" max="18" width="12.375" style="0" customWidth="1"/>
    <col min="19" max="21" width="12.875" style="0" customWidth="1"/>
    <col min="22" max="22" width="14.125" style="0" customWidth="1"/>
    <col min="23" max="24" width="12.875" style="0" customWidth="1"/>
    <col min="26" max="26" width="17.125" style="0" customWidth="1"/>
  </cols>
  <sheetData>
    <row r="1" spans="3:24" ht="45" customHeight="1">
      <c r="C1" s="52" t="s">
        <v>25</v>
      </c>
      <c r="D1" s="53"/>
      <c r="E1" s="53"/>
      <c r="F1" s="53"/>
      <c r="G1" s="53"/>
      <c r="H1" s="53"/>
      <c r="I1" s="53"/>
      <c r="J1" s="53"/>
      <c r="K1" s="53"/>
      <c r="L1" s="52" t="s">
        <v>11</v>
      </c>
      <c r="M1" s="53"/>
      <c r="N1" s="53"/>
      <c r="O1" s="53"/>
      <c r="P1" s="53"/>
      <c r="Q1" s="53"/>
      <c r="R1" s="53"/>
      <c r="S1" s="52" t="s">
        <v>11</v>
      </c>
      <c r="T1" s="53"/>
      <c r="U1" s="53"/>
      <c r="V1" s="53"/>
      <c r="W1" s="53"/>
      <c r="X1" s="53"/>
    </row>
    <row r="2" spans="1:33" s="25" customFormat="1" ht="32.25" customHeight="1" thickBot="1">
      <c r="A2" s="21"/>
      <c r="B2" s="22"/>
      <c r="C2" s="23"/>
      <c r="D2" s="23"/>
      <c r="E2" s="23"/>
      <c r="F2" s="23"/>
      <c r="G2" s="23"/>
      <c r="H2" s="64" t="s">
        <v>32</v>
      </c>
      <c r="I2" s="64"/>
      <c r="J2" s="64"/>
      <c r="K2" s="64"/>
      <c r="L2" s="23"/>
      <c r="M2" s="23"/>
      <c r="N2" s="21"/>
      <c r="O2" s="64" t="s">
        <v>32</v>
      </c>
      <c r="P2" s="64"/>
      <c r="Q2" s="64"/>
      <c r="R2" s="64"/>
      <c r="S2" s="23"/>
      <c r="T2" s="23"/>
      <c r="U2" s="23"/>
      <c r="V2" s="64" t="s">
        <v>32</v>
      </c>
      <c r="W2" s="64"/>
      <c r="X2" s="64"/>
      <c r="Y2" s="21"/>
      <c r="Z2" s="24"/>
      <c r="AA2" s="23"/>
      <c r="AB2" s="23"/>
      <c r="AC2" s="24"/>
      <c r="AD2" s="23"/>
      <c r="AE2" s="23"/>
      <c r="AF2" s="23"/>
      <c r="AG2" s="23"/>
    </row>
    <row r="3" spans="1:24" ht="18" customHeight="1">
      <c r="A3" s="42" t="s">
        <v>0</v>
      </c>
      <c r="B3" s="63"/>
      <c r="C3" s="63" t="s">
        <v>1</v>
      </c>
      <c r="D3" s="40" t="s">
        <v>21</v>
      </c>
      <c r="E3" s="41"/>
      <c r="F3" s="41"/>
      <c r="G3" s="42"/>
      <c r="H3" s="40" t="s">
        <v>2</v>
      </c>
      <c r="I3" s="41"/>
      <c r="J3" s="41"/>
      <c r="K3" s="41"/>
      <c r="L3" s="40" t="s">
        <v>20</v>
      </c>
      <c r="M3" s="41"/>
      <c r="N3" s="41"/>
      <c r="O3" s="41"/>
      <c r="P3" s="41"/>
      <c r="Q3" s="41"/>
      <c r="R3" s="42"/>
      <c r="S3" s="63" t="s">
        <v>24</v>
      </c>
      <c r="T3" s="63"/>
      <c r="U3" s="63"/>
      <c r="V3" s="63"/>
      <c r="W3" s="63"/>
      <c r="X3" s="54" t="s">
        <v>31</v>
      </c>
    </row>
    <row r="4" spans="1:24" ht="18" customHeight="1">
      <c r="A4" s="65"/>
      <c r="B4" s="45"/>
      <c r="C4" s="45"/>
      <c r="D4" s="45" t="s">
        <v>3</v>
      </c>
      <c r="E4" s="46" t="s">
        <v>10</v>
      </c>
      <c r="F4" s="46" t="s">
        <v>27</v>
      </c>
      <c r="G4" s="43" t="s">
        <v>28</v>
      </c>
      <c r="H4" s="45" t="s">
        <v>5</v>
      </c>
      <c r="I4" s="45" t="s">
        <v>22</v>
      </c>
      <c r="J4" s="45"/>
      <c r="K4" s="45"/>
      <c r="L4" s="45" t="s">
        <v>23</v>
      </c>
      <c r="M4" s="45"/>
      <c r="N4" s="45"/>
      <c r="O4" s="45"/>
      <c r="P4" s="45"/>
      <c r="Q4" s="45"/>
      <c r="R4" s="45"/>
      <c r="S4" s="45" t="s">
        <v>5</v>
      </c>
      <c r="T4" s="45" t="s">
        <v>6</v>
      </c>
      <c r="U4" s="45" t="s">
        <v>7</v>
      </c>
      <c r="V4" s="59" t="s">
        <v>15</v>
      </c>
      <c r="W4" s="57" t="s">
        <v>16</v>
      </c>
      <c r="X4" s="55"/>
    </row>
    <row r="5" spans="1:24" ht="33" customHeight="1">
      <c r="A5" s="65"/>
      <c r="B5" s="45"/>
      <c r="C5" s="45"/>
      <c r="D5" s="45"/>
      <c r="E5" s="45"/>
      <c r="F5" s="45"/>
      <c r="G5" s="44"/>
      <c r="H5" s="45"/>
      <c r="I5" s="1" t="s">
        <v>5</v>
      </c>
      <c r="J5" s="1" t="s">
        <v>4</v>
      </c>
      <c r="K5" s="1" t="s">
        <v>8</v>
      </c>
      <c r="L5" s="1" t="s">
        <v>5</v>
      </c>
      <c r="M5" s="12" t="s">
        <v>14</v>
      </c>
      <c r="N5" s="12" t="s">
        <v>17</v>
      </c>
      <c r="O5" s="12" t="s">
        <v>18</v>
      </c>
      <c r="P5" s="12" t="s">
        <v>19</v>
      </c>
      <c r="Q5" s="12" t="s">
        <v>13</v>
      </c>
      <c r="R5" s="12" t="s">
        <v>12</v>
      </c>
      <c r="S5" s="45"/>
      <c r="T5" s="45"/>
      <c r="U5" s="45"/>
      <c r="V5" s="60"/>
      <c r="W5" s="58"/>
      <c r="X5" s="56"/>
    </row>
    <row r="6" spans="1:26" s="20" customFormat="1" ht="18" customHeight="1">
      <c r="A6" s="61" t="s">
        <v>34</v>
      </c>
      <c r="B6" s="62"/>
      <c r="C6" s="8">
        <v>123</v>
      </c>
      <c r="D6" s="5">
        <v>18335</v>
      </c>
      <c r="E6" s="5">
        <v>18685</v>
      </c>
      <c r="F6" s="34">
        <v>0</v>
      </c>
      <c r="G6" s="5">
        <v>350</v>
      </c>
      <c r="H6" s="5">
        <v>40284830</v>
      </c>
      <c r="I6" s="9">
        <v>8367365</v>
      </c>
      <c r="J6" s="9">
        <v>7358224</v>
      </c>
      <c r="K6" s="9">
        <v>1009141</v>
      </c>
      <c r="L6" s="9">
        <v>31917465</v>
      </c>
      <c r="M6" s="9">
        <v>24520280</v>
      </c>
      <c r="N6" s="9">
        <v>257255</v>
      </c>
      <c r="O6" s="9">
        <v>957383</v>
      </c>
      <c r="P6" s="9">
        <v>4117575</v>
      </c>
      <c r="Q6" s="9">
        <v>1243917</v>
      </c>
      <c r="R6" s="9">
        <v>821055</v>
      </c>
      <c r="S6" s="5">
        <v>56401131</v>
      </c>
      <c r="T6" s="5">
        <v>52434100</v>
      </c>
      <c r="U6" s="5">
        <v>2226684</v>
      </c>
      <c r="V6" s="32">
        <v>1734612</v>
      </c>
      <c r="W6" s="5">
        <v>5735</v>
      </c>
      <c r="X6" s="28">
        <v>18883132</v>
      </c>
      <c r="Z6" s="15"/>
    </row>
    <row r="7" spans="1:26" s="2" customFormat="1" ht="18" customHeight="1">
      <c r="A7" s="47" t="s">
        <v>35</v>
      </c>
      <c r="B7" s="48">
        <v>16</v>
      </c>
      <c r="C7" s="6">
        <f>SUM(C9:C11)</f>
        <v>126</v>
      </c>
      <c r="D7" s="7">
        <f aca="true" t="shared" si="0" ref="D7:X7">SUM(D9:D11)</f>
        <v>18735</v>
      </c>
      <c r="E7" s="7">
        <f t="shared" si="0"/>
        <v>19115</v>
      </c>
      <c r="F7" s="19">
        <f t="shared" si="0"/>
        <v>0</v>
      </c>
      <c r="G7" s="19">
        <f t="shared" si="0"/>
        <v>380</v>
      </c>
      <c r="H7" s="7">
        <f>I7+L7</f>
        <v>42648215</v>
      </c>
      <c r="I7" s="14">
        <f t="shared" si="0"/>
        <v>8800957</v>
      </c>
      <c r="J7" s="14">
        <f t="shared" si="0"/>
        <v>7885576</v>
      </c>
      <c r="K7" s="37">
        <f t="shared" si="0"/>
        <v>915381</v>
      </c>
      <c r="L7" s="14">
        <f>SUM(L9:L11)</f>
        <v>33847258</v>
      </c>
      <c r="M7" s="14">
        <f t="shared" si="0"/>
        <v>26156272</v>
      </c>
      <c r="N7" s="14">
        <f t="shared" si="0"/>
        <v>284179</v>
      </c>
      <c r="O7" s="14">
        <f t="shared" si="0"/>
        <v>1013417</v>
      </c>
      <c r="P7" s="14">
        <f t="shared" si="0"/>
        <v>4491330</v>
      </c>
      <c r="Q7" s="14">
        <f t="shared" si="0"/>
        <v>1195611</v>
      </c>
      <c r="R7" s="14">
        <f t="shared" si="0"/>
        <v>706449</v>
      </c>
      <c r="S7" s="7">
        <f t="shared" si="0"/>
        <v>59738888</v>
      </c>
      <c r="T7" s="7">
        <f t="shared" si="0"/>
        <v>55959632</v>
      </c>
      <c r="U7" s="7">
        <f t="shared" si="0"/>
        <v>2249547</v>
      </c>
      <c r="V7" s="33">
        <f t="shared" si="0"/>
        <v>1514664</v>
      </c>
      <c r="W7" s="33">
        <f t="shared" si="0"/>
        <v>15045</v>
      </c>
      <c r="X7" s="38">
        <f t="shared" si="0"/>
        <v>20822269</v>
      </c>
      <c r="Z7" s="15"/>
    </row>
    <row r="8" spans="1:24" s="2" customFormat="1" ht="11.25" customHeight="1">
      <c r="A8" s="3"/>
      <c r="B8" s="4"/>
      <c r="C8" s="8"/>
      <c r="D8" s="5"/>
      <c r="E8" s="5"/>
      <c r="F8" s="5"/>
      <c r="G8" s="5"/>
      <c r="H8" s="5"/>
      <c r="I8" s="9"/>
      <c r="J8" s="5"/>
      <c r="K8" s="5"/>
      <c r="L8" s="14"/>
      <c r="M8" s="5"/>
      <c r="N8" s="5"/>
      <c r="O8" s="5"/>
      <c r="P8" s="5"/>
      <c r="Q8" s="5"/>
      <c r="R8" s="5"/>
      <c r="S8" s="5"/>
      <c r="T8" s="5"/>
      <c r="U8" s="5"/>
      <c r="V8" s="32"/>
      <c r="W8" s="32"/>
      <c r="X8" s="29"/>
    </row>
    <row r="9" spans="1:24" s="15" customFormat="1" ht="18" customHeight="1">
      <c r="A9" s="49" t="str">
        <f>""&amp;A7&amp;""</f>
        <v>令和元年</v>
      </c>
      <c r="B9" s="35" t="s">
        <v>29</v>
      </c>
      <c r="C9" s="8">
        <v>79</v>
      </c>
      <c r="D9" s="9">
        <v>4185</v>
      </c>
      <c r="E9" s="9">
        <v>4199</v>
      </c>
      <c r="F9" s="16">
        <v>0</v>
      </c>
      <c r="G9" s="16">
        <v>14</v>
      </c>
      <c r="H9" s="5">
        <f>I9+L9</f>
        <v>6822377</v>
      </c>
      <c r="I9" s="29">
        <f>SUM(J9:K9)</f>
        <v>1704683</v>
      </c>
      <c r="J9" s="29">
        <v>1609965</v>
      </c>
      <c r="K9" s="29">
        <v>94718</v>
      </c>
      <c r="L9" s="29">
        <f>SUM(M9:R9)</f>
        <v>5117694</v>
      </c>
      <c r="M9" s="29">
        <v>3341799</v>
      </c>
      <c r="N9" s="29">
        <v>75898</v>
      </c>
      <c r="O9" s="29">
        <v>161050</v>
      </c>
      <c r="P9" s="29">
        <v>1189470</v>
      </c>
      <c r="Q9" s="29">
        <v>180321</v>
      </c>
      <c r="R9" s="29">
        <v>169156</v>
      </c>
      <c r="S9" s="29">
        <f>SUM(T9:W9)</f>
        <v>9410692</v>
      </c>
      <c r="T9" s="29">
        <v>8144694</v>
      </c>
      <c r="U9" s="29">
        <v>1012231</v>
      </c>
      <c r="V9" s="29">
        <v>240800</v>
      </c>
      <c r="W9" s="28">
        <v>12967</v>
      </c>
      <c r="X9" s="29">
        <v>3713395</v>
      </c>
    </row>
    <row r="10" spans="1:24" s="15" customFormat="1" ht="18" customHeight="1">
      <c r="A10" s="50"/>
      <c r="B10" s="36" t="s">
        <v>30</v>
      </c>
      <c r="C10" s="8">
        <v>35</v>
      </c>
      <c r="D10" s="9">
        <v>5552</v>
      </c>
      <c r="E10" s="9">
        <v>5665</v>
      </c>
      <c r="F10" s="16">
        <v>0</v>
      </c>
      <c r="G10" s="16">
        <v>113</v>
      </c>
      <c r="H10" s="5">
        <f>I10+L10</f>
        <v>14065878</v>
      </c>
      <c r="I10" s="29">
        <f>SUM(J10:K10)</f>
        <v>2546323</v>
      </c>
      <c r="J10" s="29">
        <v>2376613</v>
      </c>
      <c r="K10" s="29">
        <v>169710</v>
      </c>
      <c r="L10" s="29">
        <f>SUM(M10:R10)</f>
        <v>11519555</v>
      </c>
      <c r="M10" s="29">
        <v>8369427</v>
      </c>
      <c r="N10" s="29">
        <v>145698</v>
      </c>
      <c r="O10" s="29">
        <v>279022</v>
      </c>
      <c r="P10" s="29">
        <v>1562703</v>
      </c>
      <c r="Q10" s="29">
        <v>779427</v>
      </c>
      <c r="R10" s="29">
        <v>383278</v>
      </c>
      <c r="S10" s="29">
        <f>SUM(T10:W10)</f>
        <v>18746438</v>
      </c>
      <c r="T10" s="29">
        <v>17313502</v>
      </c>
      <c r="U10" s="29">
        <v>529970</v>
      </c>
      <c r="V10" s="29">
        <v>902966</v>
      </c>
      <c r="W10" s="28" t="s">
        <v>36</v>
      </c>
      <c r="X10" s="28">
        <v>6505773</v>
      </c>
    </row>
    <row r="11" spans="1:24" s="15" customFormat="1" ht="18" customHeight="1">
      <c r="A11" s="51"/>
      <c r="B11" s="18" t="s">
        <v>9</v>
      </c>
      <c r="C11" s="10">
        <v>12</v>
      </c>
      <c r="D11" s="11">
        <v>8998</v>
      </c>
      <c r="E11" s="11">
        <v>9251</v>
      </c>
      <c r="F11" s="17">
        <v>0</v>
      </c>
      <c r="G11" s="17">
        <v>253</v>
      </c>
      <c r="H11" s="11">
        <f>I11+L11</f>
        <v>21759960</v>
      </c>
      <c r="I11" s="30">
        <f>SUM(J11:K11)</f>
        <v>4549951</v>
      </c>
      <c r="J11" s="30">
        <v>3898998</v>
      </c>
      <c r="K11" s="30">
        <v>650953</v>
      </c>
      <c r="L11" s="30">
        <f>SUM(M11:R11)</f>
        <v>17210009</v>
      </c>
      <c r="M11" s="30">
        <v>14445046</v>
      </c>
      <c r="N11" s="30">
        <v>62583</v>
      </c>
      <c r="O11" s="31">
        <v>573345</v>
      </c>
      <c r="P11" s="30">
        <v>1739157</v>
      </c>
      <c r="Q11" s="30">
        <v>235863</v>
      </c>
      <c r="R11" s="30">
        <v>154015</v>
      </c>
      <c r="S11" s="30">
        <f>SUM(T11:W11)</f>
        <v>31581758</v>
      </c>
      <c r="T11" s="30">
        <v>30501436</v>
      </c>
      <c r="U11" s="30">
        <v>707346</v>
      </c>
      <c r="V11" s="30">
        <v>370898</v>
      </c>
      <c r="W11" s="31">
        <v>2078</v>
      </c>
      <c r="X11" s="31">
        <v>10603101</v>
      </c>
    </row>
    <row r="12" spans="2:26" s="13" customFormat="1" ht="18" customHeight="1">
      <c r="B12" s="27" t="s">
        <v>26</v>
      </c>
      <c r="C12" s="26" t="s">
        <v>33</v>
      </c>
      <c r="L12" s="26" t="s">
        <v>33</v>
      </c>
      <c r="S12" s="26" t="s">
        <v>33</v>
      </c>
      <c r="X12" s="39"/>
      <c r="Z12" s="39"/>
    </row>
    <row r="13" ht="18" customHeight="1">
      <c r="I13" s="13"/>
    </row>
    <row r="14" spans="3:26" ht="11.25">
      <c r="C14" s="13"/>
      <c r="D14" s="13"/>
      <c r="E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Z14" s="13"/>
    </row>
    <row r="15" spans="9:19" ht="11.25">
      <c r="I15" s="13"/>
      <c r="L15" s="13"/>
      <c r="S15" s="13"/>
    </row>
  </sheetData>
  <sheetProtection/>
  <mergeCells count="28">
    <mergeCell ref="V4:V5"/>
    <mergeCell ref="A6:B6"/>
    <mergeCell ref="S3:W3"/>
    <mergeCell ref="H2:K2"/>
    <mergeCell ref="O2:R2"/>
    <mergeCell ref="V2:X2"/>
    <mergeCell ref="I4:K4"/>
    <mergeCell ref="A3:B5"/>
    <mergeCell ref="U4:U5"/>
    <mergeCell ref="C3:C5"/>
    <mergeCell ref="A7:B7"/>
    <mergeCell ref="A9:A11"/>
    <mergeCell ref="S4:S5"/>
    <mergeCell ref="T4:T5"/>
    <mergeCell ref="C1:K1"/>
    <mergeCell ref="L1:R1"/>
    <mergeCell ref="S1:X1"/>
    <mergeCell ref="X3:X5"/>
    <mergeCell ref="W4:W5"/>
    <mergeCell ref="L4:R4"/>
    <mergeCell ref="H3:K3"/>
    <mergeCell ref="L3:R3"/>
    <mergeCell ref="G4:G5"/>
    <mergeCell ref="D3:G3"/>
    <mergeCell ref="D4:D5"/>
    <mergeCell ref="E4:E5"/>
    <mergeCell ref="F4:F5"/>
    <mergeCell ref="H4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3" r:id="rId1"/>
  <colBreaks count="2" manualBreakCount="2">
    <brk id="11" max="13" man="1"/>
    <brk id="1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2012-04-17T01:16:30Z</dcterms:created>
  <dcterms:modified xsi:type="dcterms:W3CDTF">2021-05-18T23:06:02Z</dcterms:modified>
  <cp:category/>
  <cp:version/>
  <cp:contentType/>
  <cp:contentStatus/>
</cp:coreProperties>
</file>