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480" windowHeight="9735" activeTab="0"/>
  </bookViews>
  <sheets>
    <sheet name="0506 " sheetId="1" r:id="rId1"/>
  </sheets>
  <definedNames>
    <definedName name="_xlnm.Print_Area" localSheetId="0">'0506 '!$A$1:$K$40</definedName>
    <definedName name="_xlnm.Print_Titles" localSheetId="0">'0506 '!$A:$A,'0506 '!$1:$5</definedName>
  </definedNames>
  <calcPr fullCalcOnLoad="1"/>
</workbook>
</file>

<file path=xl/sharedStrings.xml><?xml version="1.0" encoding="utf-8"?>
<sst xmlns="http://schemas.openxmlformats.org/spreadsheetml/2006/main" count="88" uniqueCount="49">
  <si>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</si>
  <si>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</si>
  <si>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</si>
  <si>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</si>
  <si>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</si>
  <si>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</si>
  <si>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</si>
  <si>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</si>
  <si>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</si>
  <si>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</si>
  <si>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</si>
  <si>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</si>
  <si>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</si>
  <si>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</si>
  <si>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</si>
  <si>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</si>
  <si>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</si>
  <si>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</si>
  <si>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</si>
  <si>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</si>
  <si>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</si>
  <si>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</si>
  <si>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産業分類
従業者規模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</si>
  <si>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</si>
  <si>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</si>
  <si>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</si>
  <si>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</si>
  <si>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</si>
  <si>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</si>
  <si>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</si>
  <si>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</si>
  <si>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</si>
  <si>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</si>
  <si>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</si>
  <si>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</si>
  <si>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</si>
  <si>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</si>
  <si>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生産額（万円）</t>
  </si>
  <si>
    <t>付加価値額（万円）</t>
  </si>
  <si>
    <t>構成比(％)</t>
  </si>
  <si>
    <t>対前年比(％)</t>
  </si>
  <si>
    <t>資料：</t>
  </si>
  <si>
    <t>-</t>
  </si>
  <si>
    <t>平成30年</t>
  </si>
  <si>
    <t>各年6月1日現在。金額は前年実績</t>
  </si>
  <si>
    <t>工業統計調査</t>
  </si>
  <si>
    <t>令和元年</t>
  </si>
  <si>
    <t>-</t>
  </si>
  <si>
    <t>X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</si>
</sst>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  <numFmt numFmtId="185" formatCode="#,##0.0;;&quot;-&quot;"/>
    <numFmt numFmtId="186" formatCode="#,##0.00;;&quot;-&quot;"/>
    <numFmt numFmtId="187" formatCode="0.0%"/>
    <numFmt numFmtId="188" formatCode="0.0000000"/>
    <numFmt numFmtId="189" formatCode="0.00000000"/>
    <numFmt numFmtId="190" formatCode="0.000000000"/>
    <numFmt numFmtId="191" formatCode="0.000000"/>
    <numFmt numFmtId="192" formatCode="0.0000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2" fontId="0" fillId="0" borderId="16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Fill="1" applyAlignment="1">
      <alignment vertical="center"/>
    </xf>
    <xf numFmtId="40" fontId="0" fillId="0" borderId="0" xfId="0" applyNumberFormat="1" applyFill="1" applyAlignment="1">
      <alignment vertical="center"/>
    </xf>
    <xf numFmtId="40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0" fontId="0" fillId="0" borderId="0" xfId="42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Fill="1" applyBorder="1" applyAlignment="1">
      <alignment horizontal="right" vertical="center"/>
    </xf>
    <xf numFmtId="179" fontId="0" fillId="0" borderId="0" xfId="49" applyNumberFormat="1" applyFont="1" applyFill="1" applyBorder="1" applyAlignment="1">
      <alignment horizontal="right" vertical="center"/>
    </xf>
    <xf numFmtId="179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55" t="s">
        <v>29</v>
      </c>
      <c r="C1" s="55"/>
      <c r="D1" s="55"/>
      <c r="E1" s="55"/>
      <c r="F1" s="55"/>
      <c r="G1" s="55" t="s">
        <v>30</v>
      </c>
      <c r="H1" s="55"/>
      <c r="I1" s="55"/>
      <c r="J1" s="55"/>
      <c r="K1" s="55"/>
    </row>
    <row r="2" spans="3:11" ht="18" customHeight="1" thickBot="1">
      <c r="C2" s="54" t="s">
        <v>44</v>
      </c>
      <c r="D2" s="54"/>
      <c r="E2" s="54"/>
      <c r="F2" s="54"/>
      <c r="H2" s="54" t="s">
        <v>44</v>
      </c>
      <c r="I2" s="54"/>
      <c r="J2" s="54"/>
      <c r="K2" s="54"/>
    </row>
    <row r="3" spans="1:11" ht="18" customHeight="1">
      <c r="A3" s="56" t="s">
        <v>22</v>
      </c>
      <c r="B3" s="58" t="s">
        <v>37</v>
      </c>
      <c r="C3" s="58"/>
      <c r="D3" s="58"/>
      <c r="E3" s="58"/>
      <c r="F3" s="58"/>
      <c r="G3" s="58" t="s">
        <v>38</v>
      </c>
      <c r="H3" s="58"/>
      <c r="I3" s="58"/>
      <c r="J3" s="58"/>
      <c r="K3" s="59"/>
    </row>
    <row r="4" spans="1:11" ht="18" customHeight="1">
      <c r="A4" s="57"/>
      <c r="B4" s="60" t="s">
        <v>43</v>
      </c>
      <c r="C4" s="4"/>
      <c r="D4" s="60" t="s">
        <v>46</v>
      </c>
      <c r="E4" s="4"/>
      <c r="F4" s="3"/>
      <c r="G4" s="60" t="str">
        <f>B4</f>
        <v>平成30年</v>
      </c>
      <c r="H4" s="3"/>
      <c r="I4" s="60" t="str">
        <f>D4</f>
        <v>令和元年</v>
      </c>
      <c r="J4" s="4"/>
      <c r="K4" s="4"/>
    </row>
    <row r="5" spans="1:11" ht="18" customHeight="1">
      <c r="A5" s="57"/>
      <c r="B5" s="61"/>
      <c r="C5" s="5" t="s">
        <v>39</v>
      </c>
      <c r="D5" s="61"/>
      <c r="E5" s="5" t="s">
        <v>39</v>
      </c>
      <c r="F5" s="5" t="s">
        <v>40</v>
      </c>
      <c r="G5" s="61"/>
      <c r="H5" s="5" t="s">
        <v>39</v>
      </c>
      <c r="I5" s="61"/>
      <c r="J5" s="5" t="s">
        <v>39</v>
      </c>
      <c r="K5" s="44" t="s">
        <v>40</v>
      </c>
    </row>
    <row r="6" spans="1:13" s="9" customFormat="1" ht="18" customHeight="1">
      <c r="A6" s="6" t="s">
        <v>0</v>
      </c>
      <c r="B6" s="11">
        <v>61613104</v>
      </c>
      <c r="C6" s="43">
        <v>100</v>
      </c>
      <c r="D6" s="7">
        <v>65224712</v>
      </c>
      <c r="E6" s="8">
        <v>100</v>
      </c>
      <c r="F6" s="8">
        <f>ROUND(D6/B6*100,2)</f>
        <v>105.86</v>
      </c>
      <c r="G6" s="17">
        <v>21701792</v>
      </c>
      <c r="H6" s="45">
        <v>100</v>
      </c>
      <c r="I6" s="46">
        <v>23599099</v>
      </c>
      <c r="J6" s="47">
        <v>100</v>
      </c>
      <c r="K6" s="47">
        <f aca="true" t="shared" si="0" ref="K6:K14">ROUND(I6/G6*100,2)</f>
        <v>108.74</v>
      </c>
      <c r="M6" s="41"/>
    </row>
    <row r="7" spans="1:13" s="9" customFormat="1" ht="18" customHeight="1">
      <c r="A7" s="10" t="s">
        <v>1</v>
      </c>
      <c r="B7" s="35">
        <v>2428228</v>
      </c>
      <c r="C7" s="12">
        <v>3.94</v>
      </c>
      <c r="D7" s="11">
        <v>2393326</v>
      </c>
      <c r="E7" s="12">
        <f>ROUND(D7/$D$6*100,2)</f>
        <v>3.67</v>
      </c>
      <c r="F7" s="13">
        <f>ROUND(D7/B7*100,2)</f>
        <v>98.56</v>
      </c>
      <c r="G7" s="17">
        <v>885634</v>
      </c>
      <c r="H7" s="16">
        <v>4.08</v>
      </c>
      <c r="I7" s="17">
        <v>935877</v>
      </c>
      <c r="J7" s="16">
        <f>ROUND(I7/$I$6*100,2)</f>
        <v>3.97</v>
      </c>
      <c r="K7" s="22">
        <f t="shared" si="0"/>
        <v>105.67</v>
      </c>
      <c r="M7" s="40"/>
    </row>
    <row r="8" spans="1:13" s="9" customFormat="1" ht="18" customHeight="1">
      <c r="A8" s="10" t="s">
        <v>2</v>
      </c>
      <c r="B8" s="11">
        <v>405997</v>
      </c>
      <c r="C8" s="12">
        <v>0.66</v>
      </c>
      <c r="D8" s="11">
        <v>388512</v>
      </c>
      <c r="E8" s="12">
        <f aca="true" t="shared" si="1" ref="E8:E38">ROUND(D8/$D$6*100,2)</f>
        <v>0.6</v>
      </c>
      <c r="F8" s="13">
        <f aca="true" t="shared" si="2" ref="F8:F30">ROUND(D8/B8*100,2)</f>
        <v>95.69</v>
      </c>
      <c r="G8" s="17">
        <v>221512</v>
      </c>
      <c r="H8" s="16">
        <v>1.02</v>
      </c>
      <c r="I8" s="17">
        <v>217123</v>
      </c>
      <c r="J8" s="16">
        <f aca="true" t="shared" si="3" ref="J8:J30">ROUND(I8/$I$6*100,2)</f>
        <v>0.92</v>
      </c>
      <c r="K8" s="22">
        <f t="shared" si="0"/>
        <v>98.02</v>
      </c>
      <c r="M8" s="40"/>
    </row>
    <row r="9" spans="1:13" s="9" customFormat="1" ht="18" customHeight="1">
      <c r="A9" s="10" t="s">
        <v>3</v>
      </c>
      <c r="B9" s="11">
        <v>1553338</v>
      </c>
      <c r="C9" s="12">
        <v>2.52</v>
      </c>
      <c r="D9" s="11">
        <v>1539054</v>
      </c>
      <c r="E9" s="12">
        <f t="shared" si="1"/>
        <v>2.36</v>
      </c>
      <c r="F9" s="13">
        <f t="shared" si="2"/>
        <v>99.08</v>
      </c>
      <c r="G9" s="17">
        <v>656348</v>
      </c>
      <c r="H9" s="16">
        <v>3.02</v>
      </c>
      <c r="I9" s="17">
        <v>599602</v>
      </c>
      <c r="J9" s="16">
        <f t="shared" si="3"/>
        <v>2.54</v>
      </c>
      <c r="K9" s="22">
        <f t="shared" si="0"/>
        <v>91.35</v>
      </c>
      <c r="M9" s="40"/>
    </row>
    <row r="10" spans="1:13" s="9" customFormat="1" ht="18" customHeight="1">
      <c r="A10" s="10" t="s">
        <v>4</v>
      </c>
      <c r="B10" s="11">
        <v>336227</v>
      </c>
      <c r="C10" s="12">
        <v>0.55</v>
      </c>
      <c r="D10" s="11">
        <v>321229</v>
      </c>
      <c r="E10" s="12">
        <f t="shared" si="1"/>
        <v>0.49</v>
      </c>
      <c r="F10" s="13">
        <f t="shared" si="2"/>
        <v>95.54</v>
      </c>
      <c r="G10" s="17">
        <v>98789</v>
      </c>
      <c r="H10" s="16">
        <v>0.46</v>
      </c>
      <c r="I10" s="17">
        <v>92640</v>
      </c>
      <c r="J10" s="16">
        <f t="shared" si="3"/>
        <v>0.39</v>
      </c>
      <c r="K10" s="22">
        <f t="shared" si="0"/>
        <v>93.78</v>
      </c>
      <c r="M10" s="40"/>
    </row>
    <row r="11" spans="1:13" s="9" customFormat="1" ht="18" customHeight="1">
      <c r="A11" s="14" t="s">
        <v>31</v>
      </c>
      <c r="B11" s="15">
        <v>339438</v>
      </c>
      <c r="C11" s="12">
        <v>0.55</v>
      </c>
      <c r="D11" s="15">
        <v>371790</v>
      </c>
      <c r="E11" s="12">
        <f t="shared" si="1"/>
        <v>0.57</v>
      </c>
      <c r="F11" s="13">
        <f t="shared" si="2"/>
        <v>109.53</v>
      </c>
      <c r="G11" s="17">
        <v>138207</v>
      </c>
      <c r="H11" s="16">
        <v>0.64</v>
      </c>
      <c r="I11" s="17">
        <v>152632</v>
      </c>
      <c r="J11" s="16">
        <f t="shared" si="3"/>
        <v>0.65</v>
      </c>
      <c r="K11" s="22">
        <f t="shared" si="0"/>
        <v>110.44</v>
      </c>
      <c r="M11" s="40"/>
    </row>
    <row r="12" spans="1:13" s="9" customFormat="1" ht="18" customHeight="1">
      <c r="A12" s="10" t="s">
        <v>5</v>
      </c>
      <c r="B12" s="11">
        <v>865729</v>
      </c>
      <c r="C12" s="12">
        <v>1.41</v>
      </c>
      <c r="D12" s="11">
        <v>848979</v>
      </c>
      <c r="E12" s="12">
        <f t="shared" si="1"/>
        <v>1.3</v>
      </c>
      <c r="F12" s="13">
        <f t="shared" si="2"/>
        <v>98.07</v>
      </c>
      <c r="G12" s="17">
        <v>286053</v>
      </c>
      <c r="H12" s="16">
        <v>1.32</v>
      </c>
      <c r="I12" s="17">
        <v>267674</v>
      </c>
      <c r="J12" s="16">
        <f t="shared" si="3"/>
        <v>1.13</v>
      </c>
      <c r="K12" s="22">
        <f t="shared" si="0"/>
        <v>93.57</v>
      </c>
      <c r="M12" s="40"/>
    </row>
    <row r="13" spans="1:14" s="9" customFormat="1" ht="18" customHeight="1">
      <c r="A13" s="10" t="s">
        <v>6</v>
      </c>
      <c r="B13" s="11">
        <v>3044796</v>
      </c>
      <c r="C13" s="12">
        <v>4.94</v>
      </c>
      <c r="D13" s="11">
        <v>2117785</v>
      </c>
      <c r="E13" s="12">
        <f t="shared" si="1"/>
        <v>3.25</v>
      </c>
      <c r="F13" s="13">
        <f t="shared" si="2"/>
        <v>69.55</v>
      </c>
      <c r="G13" s="17">
        <v>1370568</v>
      </c>
      <c r="H13" s="16">
        <v>6.32</v>
      </c>
      <c r="I13" s="17">
        <v>871654</v>
      </c>
      <c r="J13" s="16">
        <f t="shared" si="3"/>
        <v>3.69</v>
      </c>
      <c r="K13" s="22">
        <f t="shared" si="0"/>
        <v>63.6</v>
      </c>
      <c r="M13" s="40"/>
      <c r="N13" s="52"/>
    </row>
    <row r="14" spans="1:13" s="9" customFormat="1" ht="18" customHeight="1">
      <c r="A14" s="10" t="s">
        <v>7</v>
      </c>
      <c r="B14" s="11">
        <v>5207827</v>
      </c>
      <c r="C14" s="12">
        <v>8.45</v>
      </c>
      <c r="D14" s="11">
        <v>5831264</v>
      </c>
      <c r="E14" s="12">
        <f t="shared" si="1"/>
        <v>8.94</v>
      </c>
      <c r="F14" s="13">
        <f t="shared" si="2"/>
        <v>111.97</v>
      </c>
      <c r="G14" s="48">
        <v>709750</v>
      </c>
      <c r="H14" s="16">
        <v>3.27</v>
      </c>
      <c r="I14" s="48">
        <v>1298136</v>
      </c>
      <c r="J14" s="16">
        <f t="shared" si="3"/>
        <v>5.5</v>
      </c>
      <c r="K14" s="22">
        <f t="shared" si="0"/>
        <v>182.9</v>
      </c>
      <c r="M14" s="40"/>
    </row>
    <row r="15" spans="1:13" s="9" customFormat="1" ht="18" customHeight="1">
      <c r="A15" s="10" t="s">
        <v>8</v>
      </c>
      <c r="B15" s="29" t="s">
        <v>42</v>
      </c>
      <c r="C15" s="29" t="s">
        <v>42</v>
      </c>
      <c r="D15" s="29" t="s">
        <v>47</v>
      </c>
      <c r="E15" s="29" t="s">
        <v>42</v>
      </c>
      <c r="F15" s="29" t="s">
        <v>42</v>
      </c>
      <c r="G15" s="49">
        <v>0</v>
      </c>
      <c r="H15" s="49">
        <v>0</v>
      </c>
      <c r="I15" s="49" t="s">
        <v>47</v>
      </c>
      <c r="J15" s="49">
        <v>0</v>
      </c>
      <c r="K15" s="50">
        <v>0</v>
      </c>
      <c r="M15" s="40"/>
    </row>
    <row r="16" spans="1:13" s="9" customFormat="1" ht="18" customHeight="1">
      <c r="A16" s="10" t="s">
        <v>9</v>
      </c>
      <c r="B16" s="11">
        <v>1457925</v>
      </c>
      <c r="C16" s="12">
        <v>2.37</v>
      </c>
      <c r="D16" s="29">
        <v>1440918</v>
      </c>
      <c r="E16" s="12">
        <f t="shared" si="1"/>
        <v>2.21</v>
      </c>
      <c r="F16" s="13">
        <f>ROUND(D16/B16*100,2)</f>
        <v>98.83</v>
      </c>
      <c r="G16" s="17">
        <v>589900</v>
      </c>
      <c r="H16" s="16">
        <v>2.72</v>
      </c>
      <c r="I16" s="50">
        <v>593422</v>
      </c>
      <c r="J16" s="16">
        <f t="shared" si="3"/>
        <v>2.51</v>
      </c>
      <c r="K16" s="22">
        <f>ROUND(I16/G16*100,2)</f>
        <v>100.6</v>
      </c>
      <c r="M16" s="40"/>
    </row>
    <row r="17" spans="1:13" s="9" customFormat="1" ht="18" customHeight="1">
      <c r="A17" s="10" t="s">
        <v>10</v>
      </c>
      <c r="B17" s="29" t="s">
        <v>36</v>
      </c>
      <c r="C17" s="12" t="s">
        <v>36</v>
      </c>
      <c r="D17" s="11">
        <v>18997</v>
      </c>
      <c r="E17" s="12">
        <f t="shared" si="1"/>
        <v>0.03</v>
      </c>
      <c r="F17" s="13" t="s">
        <v>48</v>
      </c>
      <c r="G17" s="49" t="s">
        <v>36</v>
      </c>
      <c r="H17" s="16" t="s">
        <v>36</v>
      </c>
      <c r="I17" s="49">
        <v>11484</v>
      </c>
      <c r="J17" s="16">
        <f t="shared" si="3"/>
        <v>0.05</v>
      </c>
      <c r="K17" s="22" t="s">
        <v>48</v>
      </c>
      <c r="M17" s="40"/>
    </row>
    <row r="18" spans="1:13" s="9" customFormat="1" ht="18" customHeight="1">
      <c r="A18" s="10" t="s">
        <v>11</v>
      </c>
      <c r="B18" s="29">
        <v>0</v>
      </c>
      <c r="C18" s="29" t="s">
        <v>42</v>
      </c>
      <c r="D18" s="29" t="s">
        <v>47</v>
      </c>
      <c r="E18" s="29" t="s">
        <v>42</v>
      </c>
      <c r="F18" s="29" t="s">
        <v>42</v>
      </c>
      <c r="G18" s="49">
        <v>0</v>
      </c>
      <c r="H18" s="49">
        <v>0</v>
      </c>
      <c r="I18" s="49" t="s">
        <v>47</v>
      </c>
      <c r="J18" s="49">
        <v>0</v>
      </c>
      <c r="K18" s="49">
        <v>0</v>
      </c>
      <c r="L18" s="52"/>
      <c r="M18" s="40"/>
    </row>
    <row r="19" spans="1:13" s="9" customFormat="1" ht="18" customHeight="1">
      <c r="A19" s="10" t="s">
        <v>12</v>
      </c>
      <c r="B19" s="11">
        <v>1143806</v>
      </c>
      <c r="C19" s="12">
        <v>1.86</v>
      </c>
      <c r="D19" s="29">
        <v>1223426</v>
      </c>
      <c r="E19" s="12">
        <f t="shared" si="1"/>
        <v>1.88</v>
      </c>
      <c r="F19" s="13">
        <f t="shared" si="2"/>
        <v>106.96</v>
      </c>
      <c r="G19" s="17">
        <v>664718</v>
      </c>
      <c r="H19" s="16">
        <v>3.06</v>
      </c>
      <c r="I19" s="17">
        <v>706994</v>
      </c>
      <c r="J19" s="16">
        <f t="shared" si="3"/>
        <v>3</v>
      </c>
      <c r="K19" s="22">
        <f>ROUND(I19/G19*100,2)</f>
        <v>106.36</v>
      </c>
      <c r="M19" s="40"/>
    </row>
    <row r="20" spans="1:13" s="9" customFormat="1" ht="18" customHeight="1">
      <c r="A20" s="10" t="s">
        <v>13</v>
      </c>
      <c r="B20" s="11">
        <v>423170</v>
      </c>
      <c r="C20" s="12">
        <v>0.69</v>
      </c>
      <c r="D20" s="29">
        <v>660086</v>
      </c>
      <c r="E20" s="12">
        <f t="shared" si="1"/>
        <v>1.01</v>
      </c>
      <c r="F20" s="13">
        <f t="shared" si="2"/>
        <v>155.99</v>
      </c>
      <c r="G20" s="17">
        <v>132416</v>
      </c>
      <c r="H20" s="16">
        <v>0.61</v>
      </c>
      <c r="I20" s="50">
        <v>227576</v>
      </c>
      <c r="J20" s="16">
        <f t="shared" si="3"/>
        <v>0.96</v>
      </c>
      <c r="K20" s="22">
        <f>ROUND(I20/G20*100,2)</f>
        <v>171.86</v>
      </c>
      <c r="M20" s="40"/>
    </row>
    <row r="21" spans="1:13" s="9" customFormat="1" ht="18" customHeight="1">
      <c r="A21" s="10" t="s">
        <v>14</v>
      </c>
      <c r="B21" s="1" t="s">
        <v>36</v>
      </c>
      <c r="C21" s="12" t="s">
        <v>36</v>
      </c>
      <c r="D21" s="12" t="s">
        <v>36</v>
      </c>
      <c r="E21" s="29" t="s">
        <v>36</v>
      </c>
      <c r="F21" s="29" t="s">
        <v>36</v>
      </c>
      <c r="G21" s="50" t="s">
        <v>36</v>
      </c>
      <c r="H21" s="16" t="s">
        <v>36</v>
      </c>
      <c r="I21" s="49" t="s">
        <v>48</v>
      </c>
      <c r="J21" s="16" t="s">
        <v>36</v>
      </c>
      <c r="K21" s="49" t="s">
        <v>36</v>
      </c>
      <c r="M21" s="40"/>
    </row>
    <row r="22" spans="1:13" s="9" customFormat="1" ht="18" customHeight="1">
      <c r="A22" s="10" t="s">
        <v>15</v>
      </c>
      <c r="B22" s="11">
        <v>1701668</v>
      </c>
      <c r="C22" s="12">
        <v>2.76</v>
      </c>
      <c r="D22" s="11">
        <v>1814174</v>
      </c>
      <c r="E22" s="12">
        <f t="shared" si="1"/>
        <v>2.78</v>
      </c>
      <c r="F22" s="13">
        <f t="shared" si="2"/>
        <v>106.61</v>
      </c>
      <c r="G22" s="17">
        <v>738458</v>
      </c>
      <c r="H22" s="16">
        <v>3.4</v>
      </c>
      <c r="I22" s="17">
        <v>806639</v>
      </c>
      <c r="J22" s="16">
        <f t="shared" si="3"/>
        <v>3.42</v>
      </c>
      <c r="K22" s="22">
        <f aca="true" t="shared" si="4" ref="K22:K27">ROUND(I22/G22*100,2)</f>
        <v>109.23</v>
      </c>
      <c r="M22" s="40"/>
    </row>
    <row r="23" spans="1:13" s="9" customFormat="1" ht="18" customHeight="1">
      <c r="A23" s="14" t="s">
        <v>32</v>
      </c>
      <c r="B23" s="11">
        <v>2659018</v>
      </c>
      <c r="C23" s="12">
        <v>4.32</v>
      </c>
      <c r="D23" s="1">
        <v>4027567</v>
      </c>
      <c r="E23" s="12">
        <f t="shared" si="1"/>
        <v>6.17</v>
      </c>
      <c r="F23" s="13">
        <f t="shared" si="2"/>
        <v>151.47</v>
      </c>
      <c r="G23" s="17">
        <v>1172556</v>
      </c>
      <c r="H23" s="16">
        <v>5.4</v>
      </c>
      <c r="I23" s="50">
        <v>1645317</v>
      </c>
      <c r="J23" s="16">
        <f t="shared" si="3"/>
        <v>6.97</v>
      </c>
      <c r="K23" s="22">
        <f t="shared" si="4"/>
        <v>140.32</v>
      </c>
      <c r="L23" s="52"/>
      <c r="M23" s="40"/>
    </row>
    <row r="24" spans="1:13" s="9" customFormat="1" ht="18" customHeight="1">
      <c r="A24" s="14" t="s">
        <v>33</v>
      </c>
      <c r="B24" s="11">
        <v>11755522</v>
      </c>
      <c r="C24" s="12">
        <v>19.08</v>
      </c>
      <c r="D24" s="11">
        <v>14224213</v>
      </c>
      <c r="E24" s="12">
        <f t="shared" si="1"/>
        <v>21.81</v>
      </c>
      <c r="F24" s="13">
        <f t="shared" si="2"/>
        <v>121</v>
      </c>
      <c r="G24" s="17">
        <v>4576571</v>
      </c>
      <c r="H24" s="16">
        <v>21.09</v>
      </c>
      <c r="I24" s="17">
        <v>5145556</v>
      </c>
      <c r="J24" s="16">
        <f t="shared" si="3"/>
        <v>21.8</v>
      </c>
      <c r="K24" s="22">
        <f t="shared" si="4"/>
        <v>112.43</v>
      </c>
      <c r="L24" s="52"/>
      <c r="M24" s="40"/>
    </row>
    <row r="25" spans="1:13" s="9" customFormat="1" ht="18" customHeight="1">
      <c r="A25" s="14" t="s">
        <v>34</v>
      </c>
      <c r="B25" s="11">
        <v>2019244</v>
      </c>
      <c r="C25" s="12">
        <v>3.28</v>
      </c>
      <c r="D25" s="29">
        <v>1087296</v>
      </c>
      <c r="E25" s="12">
        <f>ROUND(D25/$D$6*100,2)</f>
        <v>1.67</v>
      </c>
      <c r="F25" s="13">
        <f t="shared" si="2"/>
        <v>53.85</v>
      </c>
      <c r="G25" s="17">
        <v>693459</v>
      </c>
      <c r="H25" s="16">
        <v>3.2</v>
      </c>
      <c r="I25" s="49">
        <v>439642</v>
      </c>
      <c r="J25" s="16">
        <f t="shared" si="3"/>
        <v>1.86</v>
      </c>
      <c r="K25" s="22">
        <f t="shared" si="4"/>
        <v>63.4</v>
      </c>
      <c r="L25" s="52"/>
      <c r="M25" s="40"/>
    </row>
    <row r="26" spans="1:13" s="9" customFormat="1" ht="18" customHeight="1">
      <c r="A26" s="14" t="s">
        <v>35</v>
      </c>
      <c r="B26" s="1">
        <v>12219079</v>
      </c>
      <c r="C26" s="12">
        <v>19.83</v>
      </c>
      <c r="D26" s="11">
        <v>13612986</v>
      </c>
      <c r="E26" s="12">
        <f t="shared" si="1"/>
        <v>20.87</v>
      </c>
      <c r="F26" s="13">
        <f t="shared" si="2"/>
        <v>111.41</v>
      </c>
      <c r="G26" s="50">
        <v>3958622</v>
      </c>
      <c r="H26" s="16">
        <v>18.24</v>
      </c>
      <c r="I26" s="17">
        <v>5167631</v>
      </c>
      <c r="J26" s="16">
        <f t="shared" si="3"/>
        <v>21.9</v>
      </c>
      <c r="K26" s="22">
        <f t="shared" si="4"/>
        <v>130.54</v>
      </c>
      <c r="L26" s="52"/>
      <c r="M26" s="40"/>
    </row>
    <row r="27" spans="1:13" s="9" customFormat="1" ht="18" customHeight="1">
      <c r="A27" s="10" t="s">
        <v>16</v>
      </c>
      <c r="B27" s="17">
        <v>2787905</v>
      </c>
      <c r="C27" s="12">
        <v>4.52</v>
      </c>
      <c r="D27" s="11">
        <v>2742206</v>
      </c>
      <c r="E27" s="12">
        <f t="shared" si="1"/>
        <v>4.2</v>
      </c>
      <c r="F27" s="13">
        <f t="shared" si="2"/>
        <v>98.36</v>
      </c>
      <c r="G27" s="17">
        <v>1037591</v>
      </c>
      <c r="H27" s="16">
        <v>4.78</v>
      </c>
      <c r="I27" s="17">
        <v>1061718</v>
      </c>
      <c r="J27" s="16">
        <f t="shared" si="3"/>
        <v>4.5</v>
      </c>
      <c r="K27" s="22">
        <f t="shared" si="4"/>
        <v>102.33</v>
      </c>
      <c r="L27" s="52"/>
      <c r="M27" s="40"/>
    </row>
    <row r="28" spans="1:13" s="9" customFormat="1" ht="18" customHeight="1">
      <c r="A28" s="10" t="s">
        <v>17</v>
      </c>
      <c r="B28" s="17" t="s">
        <v>36</v>
      </c>
      <c r="C28" s="12" t="s">
        <v>36</v>
      </c>
      <c r="D28" s="15" t="s">
        <v>48</v>
      </c>
      <c r="E28" s="12" t="s">
        <v>36</v>
      </c>
      <c r="F28" s="12" t="s">
        <v>36</v>
      </c>
      <c r="G28" s="17" t="s">
        <v>36</v>
      </c>
      <c r="H28" s="16" t="s">
        <v>36</v>
      </c>
      <c r="I28" s="51" t="s">
        <v>48</v>
      </c>
      <c r="J28" s="16" t="s">
        <v>36</v>
      </c>
      <c r="K28" s="16" t="s">
        <v>36</v>
      </c>
      <c r="L28" s="52"/>
      <c r="M28" s="40"/>
    </row>
    <row r="29" spans="1:13" s="9" customFormat="1" ht="18" customHeight="1">
      <c r="A29" s="10" t="s">
        <v>18</v>
      </c>
      <c r="B29" s="17">
        <v>4564745</v>
      </c>
      <c r="C29" s="12">
        <v>7.41</v>
      </c>
      <c r="D29" s="17">
        <v>4381839</v>
      </c>
      <c r="E29" s="12">
        <f t="shared" si="1"/>
        <v>6.72</v>
      </c>
      <c r="F29" s="13">
        <f t="shared" si="2"/>
        <v>95.99</v>
      </c>
      <c r="G29" s="17">
        <v>1535459</v>
      </c>
      <c r="H29" s="16">
        <v>7.08</v>
      </c>
      <c r="I29" s="17">
        <v>1501366</v>
      </c>
      <c r="J29" s="16">
        <f t="shared" si="3"/>
        <v>6.36</v>
      </c>
      <c r="K29" s="22">
        <f>ROUND(I29/G29*100,2)</f>
        <v>97.78</v>
      </c>
      <c r="L29" s="52"/>
      <c r="M29" s="40"/>
    </row>
    <row r="30" spans="1:13" s="9" customFormat="1" ht="18" customHeight="1">
      <c r="A30" s="18" t="s">
        <v>19</v>
      </c>
      <c r="B30" s="20">
        <v>91622</v>
      </c>
      <c r="C30" s="12">
        <v>0.15</v>
      </c>
      <c r="D30" s="20">
        <v>84193</v>
      </c>
      <c r="E30" s="19">
        <f t="shared" si="1"/>
        <v>0.13</v>
      </c>
      <c r="F30" s="13">
        <f t="shared" si="2"/>
        <v>91.89</v>
      </c>
      <c r="G30" s="20">
        <v>62126</v>
      </c>
      <c r="H30" s="16">
        <v>0.29</v>
      </c>
      <c r="I30" s="20">
        <v>52970</v>
      </c>
      <c r="J30" s="19">
        <f t="shared" si="3"/>
        <v>0.22</v>
      </c>
      <c r="K30" s="23">
        <f>ROUND(I30/G30*100,2)</f>
        <v>85.26</v>
      </c>
      <c r="L30" s="52"/>
      <c r="M30" s="40"/>
    </row>
    <row r="31" spans="1:13" s="9" customFormat="1" ht="18" customHeight="1">
      <c r="A31" s="10" t="s">
        <v>28</v>
      </c>
      <c r="B31" s="11">
        <v>1353337</v>
      </c>
      <c r="C31" s="21">
        <v>2.2</v>
      </c>
      <c r="D31" s="15">
        <v>1293073</v>
      </c>
      <c r="E31" s="13">
        <f>ROUND(D31/$D$6*100,2)</f>
        <v>1.98</v>
      </c>
      <c r="F31" s="21">
        <f>ROUND(D31/B31*100,2)</f>
        <v>95.55</v>
      </c>
      <c r="G31" s="17">
        <v>522587</v>
      </c>
      <c r="H31" s="32">
        <v>5.56</v>
      </c>
      <c r="I31" s="17">
        <v>515235</v>
      </c>
      <c r="J31" s="16">
        <v>5.56</v>
      </c>
      <c r="K31" s="16">
        <f>ROUND(I31/G31*100,2)</f>
        <v>98.59</v>
      </c>
      <c r="L31" s="52"/>
      <c r="M31" s="40"/>
    </row>
    <row r="32" spans="1:13" s="9" customFormat="1" ht="18" customHeight="1">
      <c r="A32" s="10" t="s">
        <v>23</v>
      </c>
      <c r="B32" s="11">
        <v>2185572</v>
      </c>
      <c r="C32" s="16">
        <v>3.55</v>
      </c>
      <c r="D32" s="11">
        <v>2318631</v>
      </c>
      <c r="E32" s="12">
        <f>ROUND(D32/$D$6*100,2)</f>
        <v>3.55</v>
      </c>
      <c r="F32" s="22">
        <f>ROUND(D32/B32*100,2)</f>
        <v>106.09</v>
      </c>
      <c r="G32" s="17">
        <v>998874</v>
      </c>
      <c r="H32" s="16">
        <v>4.93</v>
      </c>
      <c r="I32" s="17">
        <v>1100113</v>
      </c>
      <c r="J32" s="16">
        <v>4.93</v>
      </c>
      <c r="K32" s="16">
        <f aca="true" t="shared" si="5" ref="K32:K38">ROUND(I32/G32*100,2)</f>
        <v>110.14</v>
      </c>
      <c r="L32" s="52"/>
      <c r="M32" s="40"/>
    </row>
    <row r="33" spans="1:13" s="9" customFormat="1" ht="18" customHeight="1">
      <c r="A33" s="10" t="s">
        <v>24</v>
      </c>
      <c r="B33" s="11">
        <v>2827164</v>
      </c>
      <c r="C33" s="16">
        <v>4.59</v>
      </c>
      <c r="D33" s="11">
        <v>2618801</v>
      </c>
      <c r="E33" s="12">
        <f t="shared" si="1"/>
        <v>4.02</v>
      </c>
      <c r="F33" s="22">
        <f aca="true" t="shared" si="6" ref="F33:F38">ROUND(D33/B33*100,2)</f>
        <v>92.63</v>
      </c>
      <c r="G33" s="17">
        <v>1297199</v>
      </c>
      <c r="H33" s="16">
        <v>5.53</v>
      </c>
      <c r="I33" s="17">
        <v>1161482</v>
      </c>
      <c r="J33" s="16">
        <v>5.53</v>
      </c>
      <c r="K33" s="16">
        <f>ROUND(I33/G33*100,2)</f>
        <v>89.54</v>
      </c>
      <c r="L33" s="52"/>
      <c r="M33" s="40"/>
    </row>
    <row r="34" spans="1:13" s="9" customFormat="1" ht="18" customHeight="1">
      <c r="A34" s="10" t="s">
        <v>25</v>
      </c>
      <c r="B34" s="11">
        <v>3444008</v>
      </c>
      <c r="C34" s="16">
        <v>5.59</v>
      </c>
      <c r="D34" s="11">
        <v>2792751</v>
      </c>
      <c r="E34" s="12">
        <f t="shared" si="1"/>
        <v>4.28</v>
      </c>
      <c r="F34" s="22">
        <f t="shared" si="6"/>
        <v>81.09</v>
      </c>
      <c r="G34" s="17">
        <v>1583888</v>
      </c>
      <c r="H34" s="16">
        <v>4.04</v>
      </c>
      <c r="I34" s="17">
        <v>1143217</v>
      </c>
      <c r="J34" s="16">
        <v>4.04</v>
      </c>
      <c r="K34" s="16">
        <f t="shared" si="5"/>
        <v>72.18</v>
      </c>
      <c r="L34" s="52"/>
      <c r="M34" s="40"/>
    </row>
    <row r="35" spans="1:13" s="9" customFormat="1" ht="18" customHeight="1">
      <c r="A35" s="10" t="s">
        <v>26</v>
      </c>
      <c r="B35" s="11">
        <v>5919441</v>
      </c>
      <c r="C35" s="16">
        <v>9.61</v>
      </c>
      <c r="D35" s="11">
        <v>6423551</v>
      </c>
      <c r="E35" s="12">
        <f t="shared" si="1"/>
        <v>9.85</v>
      </c>
      <c r="F35" s="22">
        <f t="shared" si="6"/>
        <v>108.52</v>
      </c>
      <c r="G35" s="17">
        <v>2348382</v>
      </c>
      <c r="H35" s="16">
        <v>9.48</v>
      </c>
      <c r="I35" s="17">
        <v>2570178</v>
      </c>
      <c r="J35" s="16">
        <v>9.48</v>
      </c>
      <c r="K35" s="16">
        <f t="shared" si="5"/>
        <v>109.44</v>
      </c>
      <c r="L35" s="52"/>
      <c r="M35" s="40"/>
    </row>
    <row r="36" spans="1:13" s="9" customFormat="1" ht="18" customHeight="1">
      <c r="A36" s="10" t="s">
        <v>20</v>
      </c>
      <c r="B36" s="11">
        <v>8275604</v>
      </c>
      <c r="C36" s="16">
        <v>13.43</v>
      </c>
      <c r="D36" s="11">
        <v>8605095</v>
      </c>
      <c r="E36" s="12">
        <f t="shared" si="1"/>
        <v>13.19</v>
      </c>
      <c r="F36" s="22">
        <f t="shared" si="6"/>
        <v>103.98</v>
      </c>
      <c r="G36" s="17">
        <v>3425206</v>
      </c>
      <c r="H36" s="16">
        <v>11.62</v>
      </c>
      <c r="I36" s="17">
        <v>3156832</v>
      </c>
      <c r="J36" s="16">
        <v>11.62</v>
      </c>
      <c r="K36" s="16">
        <f t="shared" si="5"/>
        <v>92.16</v>
      </c>
      <c r="L36" s="52"/>
      <c r="M36" s="40"/>
    </row>
    <row r="37" spans="1:13" s="9" customFormat="1" ht="18" customHeight="1">
      <c r="A37" s="10" t="s">
        <v>21</v>
      </c>
      <c r="B37" s="11">
        <v>8382751</v>
      </c>
      <c r="C37" s="16">
        <v>13.61</v>
      </c>
      <c r="D37" s="11">
        <v>9475691</v>
      </c>
      <c r="E37" s="12">
        <f t="shared" si="1"/>
        <v>14.53</v>
      </c>
      <c r="F37" s="22">
        <f t="shared" si="6"/>
        <v>113.04</v>
      </c>
      <c r="G37" s="17">
        <v>1932036</v>
      </c>
      <c r="H37" s="16">
        <v>9.39</v>
      </c>
      <c r="I37" s="17">
        <v>3348941</v>
      </c>
      <c r="J37" s="16">
        <v>9.39</v>
      </c>
      <c r="K37" s="16">
        <f t="shared" si="5"/>
        <v>173.34</v>
      </c>
      <c r="L37" s="52"/>
      <c r="M37" s="40"/>
    </row>
    <row r="38" spans="1:13" s="9" customFormat="1" ht="18" customHeight="1">
      <c r="A38" s="18" t="s">
        <v>27</v>
      </c>
      <c r="B38" s="20">
        <v>29225227</v>
      </c>
      <c r="C38" s="19">
        <v>47.43</v>
      </c>
      <c r="D38" s="20">
        <v>31697119</v>
      </c>
      <c r="E38" s="19">
        <f t="shared" si="1"/>
        <v>48.6</v>
      </c>
      <c r="F38" s="23">
        <f t="shared" si="6"/>
        <v>108.46</v>
      </c>
      <c r="G38" s="20">
        <v>9593620</v>
      </c>
      <c r="H38" s="19">
        <v>49.45</v>
      </c>
      <c r="I38" s="20">
        <v>10603101</v>
      </c>
      <c r="J38" s="19">
        <v>49.45</v>
      </c>
      <c r="K38" s="19">
        <f t="shared" si="5"/>
        <v>110.52</v>
      </c>
      <c r="L38" s="52"/>
      <c r="M38" s="40"/>
    </row>
    <row r="39" spans="1:12" ht="18" customHeight="1">
      <c r="A39" s="36" t="s">
        <v>41</v>
      </c>
      <c r="B39" s="42" t="s">
        <v>45</v>
      </c>
      <c r="C39" s="33"/>
      <c r="D39" s="26"/>
      <c r="E39" s="33"/>
      <c r="F39" s="24"/>
      <c r="G39" s="42" t="s">
        <v>45</v>
      </c>
      <c r="H39" s="33"/>
      <c r="I39" s="30"/>
      <c r="J39" s="33"/>
      <c r="K39" s="24"/>
      <c r="L39" s="53"/>
    </row>
    <row r="40" spans="1:12" ht="18" customHeight="1">
      <c r="A40" s="34"/>
      <c r="B40" s="42"/>
      <c r="C40" s="31"/>
      <c r="D40" s="37"/>
      <c r="E40" s="38"/>
      <c r="F40" s="31"/>
      <c r="G40" s="42"/>
      <c r="H40" s="31"/>
      <c r="I40" s="37"/>
      <c r="J40" s="31"/>
      <c r="K40" s="31"/>
      <c r="L40" s="53"/>
    </row>
    <row r="41" spans="2:12" ht="15.75" customHeight="1">
      <c r="B41" s="25"/>
      <c r="C41" s="26"/>
      <c r="D41" s="26"/>
      <c r="E41" s="26"/>
      <c r="F41" s="26"/>
      <c r="G41" s="25"/>
      <c r="H41" s="26"/>
      <c r="I41" s="27"/>
      <c r="J41" s="27"/>
      <c r="K41" s="27"/>
      <c r="L41" s="53"/>
    </row>
    <row r="42" spans="2:12" ht="11.25">
      <c r="B42" s="25"/>
      <c r="C42" s="26"/>
      <c r="D42" s="27"/>
      <c r="E42" s="39"/>
      <c r="F42" s="26"/>
      <c r="G42" s="25"/>
      <c r="H42" s="26"/>
      <c r="L42" s="53"/>
    </row>
    <row r="43" ht="11.25">
      <c r="L43" s="53"/>
    </row>
    <row r="44" spans="2:12" ht="11.25">
      <c r="B44" s="28"/>
      <c r="L44" s="53"/>
    </row>
    <row r="45" ht="11.25">
      <c r="L45" s="53"/>
    </row>
    <row r="46" ht="11.25">
      <c r="L46" s="53"/>
    </row>
    <row r="47" ht="11.25">
      <c r="L47" s="53"/>
    </row>
    <row r="48" ht="11.25">
      <c r="L48" s="53"/>
    </row>
    <row r="49" ht="11.25">
      <c r="L49" s="53"/>
    </row>
    <row r="50" ht="11.25">
      <c r="L50" s="53"/>
    </row>
    <row r="51" ht="11.25">
      <c r="L51" s="53"/>
    </row>
    <row r="52" ht="11.25">
      <c r="L52" s="53"/>
    </row>
    <row r="53" ht="11.25">
      <c r="L53" s="53"/>
    </row>
    <row r="54" ht="11.25">
      <c r="L54" s="53"/>
    </row>
    <row r="55" ht="11.25">
      <c r="L55" s="53"/>
    </row>
    <row r="56" ht="11.25">
      <c r="L56" s="53"/>
    </row>
    <row r="57" ht="11.25">
      <c r="L57" s="53"/>
    </row>
    <row r="58" ht="11.25">
      <c r="L58" s="53"/>
    </row>
    <row r="59" ht="11.25">
      <c r="L59" s="53"/>
    </row>
  </sheetData>
  <sheetProtection/>
  <mergeCells count="11">
    <mergeCell ref="I4:I5"/>
    <mergeCell ref="C2:F2"/>
    <mergeCell ref="H2:K2"/>
    <mergeCell ref="B1:F1"/>
    <mergeCell ref="G1:K1"/>
    <mergeCell ref="A3:A5"/>
    <mergeCell ref="B3:F3"/>
    <mergeCell ref="G3:K3"/>
    <mergeCell ref="B4:B5"/>
    <mergeCell ref="D4:D5"/>
    <mergeCell ref="G4:G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2012-04-17T01:14:34Z</dcterms:created>
  <dcterms:modified xsi:type="dcterms:W3CDTF">2021-05-18T23:05:40Z</dcterms:modified>
  <cp:category/>
  <cp:version/>
  <cp:contentType/>
  <cp:contentStatus/>
</cp:coreProperties>
</file>